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Nnt080008006\課名\農林水産課\林務水産係\伐採届出書等\"/>
    </mc:Choice>
  </mc:AlternateContent>
  <xr:revisionPtr revIDLastSave="0" documentId="8_{552B4886-7B05-4286-AA25-535E8AAE5462}" xr6:coauthVersionLast="47" xr6:coauthVersionMax="47" xr10:uidLastSave="{00000000-0000-0000-0000-000000000000}"/>
  <bookViews>
    <workbookView xWindow="-120" yWindow="-120" windowWidth="29040" windowHeight="15840" xr2:uid="{00000000-000D-0000-FFFF-FFFF00000000}"/>
  </bookViews>
  <sheets>
    <sheet name="1-1伐採及び伐採後の造林の届出書" sheetId="3" r:id="rId1"/>
    <sheet name="1-2伐採計画書" sheetId="1" r:id="rId2"/>
    <sheet name="1-3造林計画書" sheetId="4" r:id="rId3"/>
    <sheet name="伐採に係る森林の状況報告書" sheetId="9" r:id="rId4"/>
    <sheet name="伐採後の造林に係る森林の状況報告曽　" sheetId="10" r:id="rId5"/>
    <sheet name="チェックリスト" sheetId="5" r:id="rId6"/>
  </sheets>
  <definedNames>
    <definedName name="_xlnm.Print_Area" localSheetId="3">伐採に係る森林の状況報告書!$A$1:$J$51</definedName>
    <definedName name="_xlnm.Print_Area" localSheetId="4">'伐採後の造林に係る森林の状況報告曽　'!$A$1:$K$33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1" l="1"/>
  <c r="D19" i="1" s="1"/>
  <c r="F25" i="4" s="1"/>
  <c r="F26" i="4" s="1"/>
  <c r="F27" i="4" s="1"/>
  <c r="F28" i="4" s="1"/>
  <c r="E17" i="3"/>
  <c r="I4" i="3"/>
  <c r="A11" i="10" s="1"/>
  <c r="G9" i="10"/>
  <c r="G8" i="10"/>
  <c r="G7" i="10"/>
  <c r="E34" i="9"/>
  <c r="E33" i="9"/>
  <c r="E32" i="9"/>
  <c r="E29" i="9"/>
  <c r="E28" i="9"/>
  <c r="E27" i="9"/>
  <c r="E24" i="9"/>
  <c r="E23" i="9"/>
  <c r="E22" i="9" s="1"/>
  <c r="J18" i="9"/>
  <c r="K18" i="10" s="1"/>
  <c r="H18" i="9"/>
  <c r="F18" i="9"/>
  <c r="D18" i="9"/>
  <c r="J17" i="9"/>
  <c r="H17" i="9"/>
  <c r="H17" i="10" s="1"/>
  <c r="F17" i="9"/>
  <c r="F17" i="10" s="1"/>
  <c r="D17" i="9"/>
  <c r="D17" i="10" s="1"/>
  <c r="J16" i="9"/>
  <c r="K16" i="10" s="1"/>
  <c r="H16" i="9"/>
  <c r="H16" i="10" s="1"/>
  <c r="F16" i="9"/>
  <c r="F16" i="10" s="1"/>
  <c r="D16" i="9"/>
  <c r="D16" i="10" s="1"/>
  <c r="J15" i="9"/>
  <c r="E21" i="9" s="1"/>
  <c r="H15" i="9"/>
  <c r="H15" i="10" s="1"/>
  <c r="F15" i="9"/>
  <c r="D15" i="9"/>
  <c r="D15" i="10" s="1"/>
  <c r="G9" i="9"/>
  <c r="G7" i="9"/>
  <c r="G8" i="9"/>
  <c r="H18" i="10"/>
  <c r="F18" i="10"/>
  <c r="D18" i="10"/>
  <c r="K17" i="10"/>
  <c r="F15" i="10"/>
  <c r="H15" i="4"/>
  <c r="H11" i="4" s="1"/>
  <c r="H12" i="4"/>
  <c r="D10" i="1"/>
  <c r="D11" i="1"/>
  <c r="E6" i="1"/>
  <c r="E30" i="9" l="1"/>
  <c r="E31" i="9" s="1"/>
  <c r="K15" i="10"/>
  <c r="A11" i="9"/>
  <c r="E7" i="1"/>
  <c r="E5" i="1"/>
  <c r="F14" i="1"/>
  <c r="J2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日高 恵太</author>
  </authors>
  <commentList>
    <comment ref="E17" authorId="0" shapeId="0" xr:uid="{D95C75DA-1E20-47CE-B036-9AA69200DEBD}">
      <text>
        <r>
          <rPr>
            <sz val="12"/>
            <color indexed="81"/>
            <rFont val="メイリオ"/>
            <family val="3"/>
            <charset val="128"/>
          </rPr>
          <t>（自動入力）所有者名</t>
        </r>
      </text>
    </comment>
    <comment ref="A18" authorId="0" shapeId="0" xr:uid="{521B4923-ED92-43E1-9517-0AA48851B553}">
      <text>
        <r>
          <rPr>
            <sz val="12"/>
            <color indexed="81"/>
            <rFont val="メイリオ"/>
            <family val="3"/>
            <charset val="128"/>
          </rPr>
          <t>委託契約等により所有権があるものがいる場合は入力</t>
        </r>
      </text>
    </comment>
    <comment ref="J21" authorId="0" shapeId="0" xr:uid="{76D03B13-8A1E-4B47-B96D-5004A617F3AC}">
      <text>
        <r>
          <rPr>
            <sz val="12"/>
            <color indexed="81"/>
            <rFont val="メイリオ"/>
            <family val="3"/>
            <charset val="128"/>
          </rPr>
          <t>単位：ha
小数第２位まで記載し，第３位を四捨五入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日高 恵太</author>
  </authors>
  <commentList>
    <comment ref="D10" authorId="0" shapeId="0" xr:uid="{4CE3F18C-8C5B-427D-BBCA-899EE3FF34C2}">
      <text>
        <r>
          <rPr>
            <sz val="12"/>
            <color indexed="81"/>
            <rFont val="メイリオ"/>
            <family val="3"/>
            <charset val="128"/>
          </rPr>
          <t>単位：ha
小数第２位まで記載し，第３位を四捨五入</t>
        </r>
      </text>
    </comment>
    <comment ref="D12" authorId="0" shapeId="0" xr:uid="{81243B51-491E-4BA6-BA64-B7E23C77F043}">
      <text>
        <r>
          <rPr>
            <sz val="12"/>
            <color indexed="81"/>
            <rFont val="メイリオ"/>
            <family val="3"/>
            <charset val="128"/>
          </rPr>
          <t>単位：ha
小数第２位まで記載し，第３位を四捨五入</t>
        </r>
      </text>
    </comment>
    <comment ref="D13" authorId="0" shapeId="0" xr:uid="{ECAA03F8-C187-4347-BAB2-027CBAD0C12F}">
      <text>
        <r>
          <rPr>
            <sz val="12"/>
            <color indexed="81"/>
            <rFont val="メイリオ"/>
            <family val="3"/>
            <charset val="128"/>
          </rPr>
          <t>単位：ha
小数第２位まで記載し，第３位を四捨五入</t>
        </r>
      </text>
    </comment>
    <comment ref="D18" authorId="0" shapeId="0" xr:uid="{FD33CDD5-B7AC-434D-BAD3-54E6AC52CC19}">
      <text>
        <r>
          <rPr>
            <sz val="12"/>
            <color indexed="81"/>
            <rFont val="メイリオ"/>
            <family val="3"/>
            <charset val="128"/>
          </rPr>
          <t>伐採開始日</t>
        </r>
      </text>
    </comment>
    <comment ref="D19" authorId="0" shapeId="0" xr:uid="{FF947A23-5116-4241-A7ED-699057C7F328}">
      <text>
        <r>
          <rPr>
            <sz val="12"/>
            <color indexed="81"/>
            <rFont val="メイリオ"/>
            <family val="3"/>
            <charset val="128"/>
          </rPr>
          <t>伐採終了日</t>
        </r>
      </text>
    </comment>
    <comment ref="D21" authorId="0" shapeId="0" xr:uid="{31F6E754-02CA-4291-9178-4664861C451D}">
      <text>
        <r>
          <rPr>
            <sz val="11"/>
            <color indexed="81"/>
            <rFont val="MS P ゴシック"/>
            <family val="3"/>
            <charset val="128"/>
          </rPr>
          <t>幅員</t>
        </r>
      </text>
    </comment>
    <comment ref="D22" authorId="0" shapeId="0" xr:uid="{70E7B208-D072-49B1-BF53-2BA4672F5E87}">
      <text>
        <r>
          <rPr>
            <sz val="11"/>
            <color indexed="81"/>
            <rFont val="メイリオ"/>
            <family val="3"/>
            <charset val="128"/>
          </rPr>
          <t>延長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日高 恵太</author>
  </authors>
  <commentList>
    <comment ref="H12" authorId="0" shapeId="0" xr:uid="{ECCEE2B1-CB36-4B72-B272-57A8FAF38E85}">
      <text>
        <r>
          <rPr>
            <sz val="12"/>
            <color indexed="81"/>
            <rFont val="メイリオ"/>
            <family val="3"/>
            <charset val="128"/>
          </rPr>
          <t>単位：ha
小数第２位まで記載し，第３位を四捨五入</t>
        </r>
      </text>
    </comment>
    <comment ref="H13" authorId="0" shapeId="0" xr:uid="{29439A18-7ED8-4FBF-844D-1B7E09CC73CD}">
      <text>
        <r>
          <rPr>
            <sz val="12"/>
            <color indexed="81"/>
            <rFont val="メイリオ"/>
            <family val="3"/>
            <charset val="128"/>
          </rPr>
          <t>単位：ha
小数第２位まで記載し，第３位を四捨五入</t>
        </r>
      </text>
    </comment>
    <comment ref="H14" authorId="0" shapeId="0" xr:uid="{DDA30FE2-8E52-470F-BF73-53D779650051}">
      <text>
        <r>
          <rPr>
            <sz val="12"/>
            <color indexed="81"/>
            <rFont val="メイリオ"/>
            <family val="3"/>
            <charset val="128"/>
          </rPr>
          <t>単位：ha
小数第２位まで記載し，第３位を四捨五入</t>
        </r>
      </text>
    </comment>
    <comment ref="H16" authorId="0" shapeId="0" xr:uid="{AE31D9D4-F430-437D-8EEA-A3A48A1C6BE8}">
      <text>
        <r>
          <rPr>
            <sz val="12"/>
            <color indexed="81"/>
            <rFont val="メイリオ"/>
            <family val="3"/>
            <charset val="128"/>
          </rPr>
          <t>単位：ha
小数第２位まで記載し，第３位を四捨五入</t>
        </r>
      </text>
    </comment>
    <comment ref="H18" authorId="0" shapeId="0" xr:uid="{07497173-44AC-42B4-8023-E88212DEE579}">
      <text>
        <r>
          <rPr>
            <sz val="12"/>
            <color indexed="81"/>
            <rFont val="メイリオ"/>
            <family val="3"/>
            <charset val="128"/>
          </rPr>
          <t>単位：ha
小数第２位まで記載し，第３位を四捨五入</t>
        </r>
      </text>
    </comment>
    <comment ref="H23" authorId="0" shapeId="0" xr:uid="{D0007F5D-94E6-497B-BDE5-BCE4D729C227}">
      <text>
        <r>
          <rPr>
            <b/>
            <sz val="9"/>
            <color indexed="81"/>
            <rFont val="MS P ゴシック"/>
            <family val="3"/>
            <charset val="128"/>
          </rPr>
          <t>単位：ha
小数第２位まで記載し，第３位を四捨五入</t>
        </r>
      </text>
    </comment>
    <comment ref="H25" authorId="0" shapeId="0" xr:uid="{A3A0101E-8006-4D6C-83AF-43702A92B116}">
      <text>
        <r>
          <rPr>
            <b/>
            <sz val="9"/>
            <color indexed="81"/>
            <rFont val="MS P ゴシック"/>
            <family val="3"/>
            <charset val="128"/>
          </rPr>
          <t>単位：ha
小数第２位まで記載し，第３位を四捨五入</t>
        </r>
      </text>
    </comment>
    <comment ref="H27" authorId="0" shapeId="0" xr:uid="{903BE0A9-C025-4EA6-8802-9B10E18BE74F}">
      <text>
        <r>
          <rPr>
            <b/>
            <sz val="9"/>
            <color indexed="81"/>
            <rFont val="MS P ゴシック"/>
            <family val="3"/>
            <charset val="128"/>
          </rPr>
          <t>単位：ha
小数第２位まで記載し，第３位を四捨五入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日高 恵太</author>
  </authors>
  <commentList>
    <comment ref="K15" authorId="0" shapeId="0" xr:uid="{556D0F43-F5A7-451E-A55E-A0249C670FE3}">
      <text>
        <r>
          <rPr>
            <sz val="12"/>
            <color indexed="81"/>
            <rFont val="メイリオ"/>
            <family val="3"/>
            <charset val="128"/>
          </rPr>
          <t>単位：ha
小数第２位まで記載し，第３位を四捨五入</t>
        </r>
      </text>
    </comment>
  </commentList>
</comments>
</file>

<file path=xl/sharedStrings.xml><?xml version="1.0" encoding="utf-8"?>
<sst xmlns="http://schemas.openxmlformats.org/spreadsheetml/2006/main" count="284" uniqueCount="182">
  <si>
    <t>住所</t>
    <rPh sb="0" eb="2">
      <t>ジュウショ</t>
    </rPh>
    <phoneticPr fontId="3"/>
  </si>
  <si>
    <t>伐採及び伐採後の造林の届出書</t>
    <rPh sb="0" eb="2">
      <t>バッサイ</t>
    </rPh>
    <rPh sb="2" eb="3">
      <t>オヨ</t>
    </rPh>
    <rPh sb="4" eb="7">
      <t>バッサイゴ</t>
    </rPh>
    <rPh sb="8" eb="10">
      <t>ゾウリン</t>
    </rPh>
    <rPh sb="11" eb="14">
      <t>トドケデショ</t>
    </rPh>
    <phoneticPr fontId="3"/>
  </si>
  <si>
    <t xml:space="preserve"> （２）造林の方法別の造林の計画</t>
    <rPh sb="4" eb="6">
      <t>ゾウリン</t>
    </rPh>
    <rPh sb="7" eb="9">
      <t>ホウホウ</t>
    </rPh>
    <rPh sb="9" eb="10">
      <t>ベツ</t>
    </rPh>
    <rPh sb="11" eb="13">
      <t>ゾウリン</t>
    </rPh>
    <rPh sb="14" eb="16">
      <t>ケイカク</t>
    </rPh>
    <phoneticPr fontId="3"/>
  </si>
  <si>
    <t>造林の期間</t>
    <rPh sb="0" eb="2">
      <t>ゾウリン</t>
    </rPh>
    <rPh sb="3" eb="5">
      <t>キカン</t>
    </rPh>
    <phoneticPr fontId="3"/>
  </si>
  <si>
    <t>造林樹種</t>
    <rPh sb="0" eb="2">
      <t>ゾウリン</t>
    </rPh>
    <rPh sb="2" eb="3">
      <t>ジュ</t>
    </rPh>
    <rPh sb="3" eb="4">
      <t>シュ</t>
    </rPh>
    <phoneticPr fontId="3"/>
  </si>
  <si>
    <t>樹種別の
造林面積</t>
    <rPh sb="0" eb="1">
      <t>ジュ</t>
    </rPh>
    <rPh sb="1" eb="3">
      <t>シュベツ</t>
    </rPh>
    <rPh sb="5" eb="7">
      <t>ゾウリン</t>
    </rPh>
    <rPh sb="7" eb="9">
      <t>メンセキ</t>
    </rPh>
    <phoneticPr fontId="3"/>
  </si>
  <si>
    <t>樹種別の
植栽本数</t>
    <rPh sb="0" eb="1">
      <t>ジュ</t>
    </rPh>
    <rPh sb="1" eb="3">
      <t>シュベツ</t>
    </rPh>
    <rPh sb="5" eb="7">
      <t>ショクサイ</t>
    </rPh>
    <rPh sb="7" eb="9">
      <t>ホンスウ</t>
    </rPh>
    <phoneticPr fontId="3"/>
  </si>
  <si>
    <t>５年後において的確な
更新がなされない場合</t>
    <rPh sb="1" eb="3">
      <t>ネンゴ</t>
    </rPh>
    <rPh sb="7" eb="9">
      <t>テキカク</t>
    </rPh>
    <rPh sb="11" eb="13">
      <t>コウシン</t>
    </rPh>
    <rPh sb="19" eb="21">
      <t>バアイ</t>
    </rPh>
    <phoneticPr fontId="3"/>
  </si>
  <si>
    <t xml:space="preserve"> （３）伐採後において森林以外の用途に供されることとなる場合のその用途</t>
    <rPh sb="4" eb="6">
      <t>バッサイ</t>
    </rPh>
    <rPh sb="6" eb="7">
      <t>ゴ</t>
    </rPh>
    <rPh sb="11" eb="13">
      <t>シンリン</t>
    </rPh>
    <rPh sb="13" eb="15">
      <t>イガイ</t>
    </rPh>
    <rPh sb="16" eb="18">
      <t>ヨウト</t>
    </rPh>
    <rPh sb="19" eb="20">
      <t>キョウ</t>
    </rPh>
    <rPh sb="28" eb="30">
      <t>バアイ</t>
    </rPh>
    <rPh sb="33" eb="35">
      <t>ヨウト</t>
    </rPh>
    <phoneticPr fontId="3"/>
  </si>
  <si>
    <t>注意事項</t>
    <rPh sb="0" eb="2">
      <t>チュウイ</t>
    </rPh>
    <rPh sb="2" eb="4">
      <t>ジコウ</t>
    </rPh>
    <phoneticPr fontId="3"/>
  </si>
  <si>
    <t>大字</t>
    <rPh sb="0" eb="2">
      <t>オオアザ</t>
    </rPh>
    <phoneticPr fontId="3"/>
  </si>
  <si>
    <t>電話</t>
    <rPh sb="0" eb="2">
      <t>デンワ</t>
    </rPh>
    <phoneticPr fontId="3"/>
  </si>
  <si>
    <t>２　伐採及び伐採後の造林の計画</t>
    <rPh sb="2" eb="4">
      <t>バッサイ</t>
    </rPh>
    <rPh sb="4" eb="5">
      <t>オヨ</t>
    </rPh>
    <rPh sb="6" eb="9">
      <t>バッサイゴ</t>
    </rPh>
    <rPh sb="10" eb="12">
      <t>ゾウリン</t>
    </rPh>
    <rPh sb="13" eb="15">
      <t>ケイカク</t>
    </rPh>
    <phoneticPr fontId="3"/>
  </si>
  <si>
    <t>　　別添の伐採計画書及び造林計画書のとおり</t>
    <rPh sb="2" eb="4">
      <t>ベッテン</t>
    </rPh>
    <rPh sb="5" eb="7">
      <t>バッサイ</t>
    </rPh>
    <rPh sb="7" eb="9">
      <t>ケイカク</t>
    </rPh>
    <rPh sb="9" eb="10">
      <t>ショ</t>
    </rPh>
    <rPh sb="10" eb="11">
      <t>オヨ</t>
    </rPh>
    <rPh sb="12" eb="14">
      <t>ゾウリン</t>
    </rPh>
    <rPh sb="14" eb="16">
      <t>ケイカク</t>
    </rPh>
    <rPh sb="16" eb="17">
      <t>ショ</t>
    </rPh>
    <phoneticPr fontId="3"/>
  </si>
  <si>
    <t>３　備考</t>
    <rPh sb="2" eb="4">
      <t>ビコウ</t>
    </rPh>
    <phoneticPr fontId="3"/>
  </si>
  <si>
    <t>伐 採 計 画 書</t>
    <rPh sb="0" eb="1">
      <t>バツ</t>
    </rPh>
    <rPh sb="2" eb="3">
      <t>サイ</t>
    </rPh>
    <rPh sb="4" eb="5">
      <t>ケイ</t>
    </rPh>
    <rPh sb="6" eb="7">
      <t>ガ</t>
    </rPh>
    <rPh sb="8" eb="9">
      <t>ショ</t>
    </rPh>
    <phoneticPr fontId="3"/>
  </si>
  <si>
    <t>（別添）</t>
    <rPh sb="1" eb="3">
      <t>ベッテン</t>
    </rPh>
    <phoneticPr fontId="3"/>
  </si>
  <si>
    <t>氏名</t>
    <rPh sb="0" eb="2">
      <t>シメイ</t>
    </rPh>
    <phoneticPr fontId="3"/>
  </si>
  <si>
    <t>１　伐採の計画</t>
    <rPh sb="2" eb="4">
      <t>バッサイ</t>
    </rPh>
    <rPh sb="5" eb="7">
      <t>ケイカク</t>
    </rPh>
    <phoneticPr fontId="3"/>
  </si>
  <si>
    <t>２　備考</t>
    <rPh sb="2" eb="4">
      <t>ビコウ</t>
    </rPh>
    <phoneticPr fontId="3"/>
  </si>
  <si>
    <t xml:space="preserve"> 注意事項</t>
    <rPh sb="1" eb="3">
      <t>チュウイ</t>
    </rPh>
    <rPh sb="3" eb="5">
      <t>ジコウ</t>
    </rPh>
    <phoneticPr fontId="3"/>
  </si>
  <si>
    <t>伐採率</t>
    <rPh sb="0" eb="2">
      <t>バッサイ</t>
    </rPh>
    <rPh sb="2" eb="3">
      <t>リツ</t>
    </rPh>
    <phoneticPr fontId="3"/>
  </si>
  <si>
    <t>（伐採を行う者）</t>
    <phoneticPr fontId="3"/>
  </si>
  <si>
    <t>（森林所有者）</t>
    <rPh sb="1" eb="6">
      <t>シンリンショユウシャ</t>
    </rPh>
    <phoneticPr fontId="3"/>
  </si>
  <si>
    <t xml:space="preserve"> （１）造林の方法別の造林面積等の計画</t>
    <rPh sb="4" eb="6">
      <t>ゾウリン</t>
    </rPh>
    <rPh sb="7" eb="9">
      <t>ホウホウ</t>
    </rPh>
    <rPh sb="9" eb="10">
      <t>ベツ</t>
    </rPh>
    <rPh sb="11" eb="13">
      <t>ゾウリン</t>
    </rPh>
    <rPh sb="13" eb="15">
      <t>メンセキ</t>
    </rPh>
    <rPh sb="15" eb="16">
      <t>トウ</t>
    </rPh>
    <rPh sb="17" eb="19">
      <t>ケイカク</t>
    </rPh>
    <phoneticPr fontId="3"/>
  </si>
  <si>
    <t>天然更新補助作業の有無</t>
    <rPh sb="0" eb="2">
      <t>テンネン</t>
    </rPh>
    <rPh sb="2" eb="4">
      <t>コウシン</t>
    </rPh>
    <rPh sb="4" eb="6">
      <t>ホジョ</t>
    </rPh>
    <rPh sb="6" eb="8">
      <t>サギョウ</t>
    </rPh>
    <rPh sb="9" eb="11">
      <t>ウム</t>
    </rPh>
    <phoneticPr fontId="3"/>
  </si>
  <si>
    <t>１　伐採後の造林の計画</t>
    <rPh sb="2" eb="5">
      <t>バッサイゴ</t>
    </rPh>
    <rPh sb="6" eb="8">
      <t>ゾウリン</t>
    </rPh>
    <rPh sb="9" eb="11">
      <t>ケイカク</t>
    </rPh>
    <phoneticPr fontId="3"/>
  </si>
  <si>
    <t>作業　　　　委託先</t>
    <rPh sb="0" eb="2">
      <t>サギョウ</t>
    </rPh>
    <rPh sb="6" eb="9">
      <t>イタクサキ</t>
    </rPh>
    <phoneticPr fontId="3"/>
  </si>
  <si>
    <t>造 林 計 画 書</t>
    <rPh sb="0" eb="1">
      <t>ツク</t>
    </rPh>
    <rPh sb="2" eb="3">
      <t>リン</t>
    </rPh>
    <rPh sb="4" eb="5">
      <t>ケイ</t>
    </rPh>
    <rPh sb="6" eb="7">
      <t>ガ</t>
    </rPh>
    <rPh sb="8" eb="9">
      <t>ショ</t>
    </rPh>
    <phoneticPr fontId="3"/>
  </si>
  <si>
    <t>森林の所在場所：</t>
    <rPh sb="0" eb="2">
      <t>シンリン</t>
    </rPh>
    <rPh sb="3" eb="5">
      <t>ショザイ</t>
    </rPh>
    <rPh sb="5" eb="7">
      <t>バショ</t>
    </rPh>
    <phoneticPr fontId="3"/>
  </si>
  <si>
    <t>伐採する者：</t>
    <rPh sb="0" eb="2">
      <t>バッサイ</t>
    </rPh>
    <rPh sb="4" eb="5">
      <t>モノ</t>
    </rPh>
    <phoneticPr fontId="3"/>
  </si>
  <si>
    <t>（１）伐採の方法及び区域の設定</t>
    <rPh sb="3" eb="5">
      <t>バッサイ</t>
    </rPh>
    <rPh sb="6" eb="8">
      <t>ホウホウ</t>
    </rPh>
    <rPh sb="8" eb="9">
      <t>オヨ</t>
    </rPh>
    <rPh sb="10" eb="12">
      <t>クイキ</t>
    </rPh>
    <rPh sb="13" eb="15">
      <t>セッテイ</t>
    </rPh>
    <phoneticPr fontId="3"/>
  </si>
  <si>
    <t>チェック項目</t>
    <rPh sb="4" eb="6">
      <t>コウモク</t>
    </rPh>
    <phoneticPr fontId="3"/>
  </si>
  <si>
    <t>確認</t>
    <rPh sb="0" eb="2">
      <t>カクニン</t>
    </rPh>
    <phoneticPr fontId="3"/>
  </si>
  <si>
    <t>□</t>
    <phoneticPr fontId="3"/>
  </si>
  <si>
    <t>（２）林地保全に配慮した集材路・土場の設置・作設</t>
    <rPh sb="3" eb="5">
      <t>リンチ</t>
    </rPh>
    <rPh sb="5" eb="7">
      <t>ホゼン</t>
    </rPh>
    <rPh sb="8" eb="10">
      <t>ハイリョ</t>
    </rPh>
    <rPh sb="12" eb="14">
      <t>シュウザイ</t>
    </rPh>
    <rPh sb="14" eb="15">
      <t>ロ</t>
    </rPh>
    <rPh sb="16" eb="18">
      <t>ドバ</t>
    </rPh>
    <rPh sb="19" eb="21">
      <t>セッチ</t>
    </rPh>
    <rPh sb="22" eb="23">
      <t>ツク</t>
    </rPh>
    <rPh sb="23" eb="24">
      <t>セツ</t>
    </rPh>
    <phoneticPr fontId="3"/>
  </si>
  <si>
    <t>（３）人家、道路、取水口周辺等での配慮</t>
    <rPh sb="3" eb="5">
      <t>ジンカ</t>
    </rPh>
    <rPh sb="6" eb="8">
      <t>ドウロ</t>
    </rPh>
    <rPh sb="9" eb="12">
      <t>シュスイコウ</t>
    </rPh>
    <rPh sb="12" eb="15">
      <t>シュウヘンナド</t>
    </rPh>
    <rPh sb="17" eb="19">
      <t>ハイリョ</t>
    </rPh>
    <phoneticPr fontId="3"/>
  </si>
  <si>
    <t>（４）生物多様性と景観への配慮</t>
    <rPh sb="3" eb="8">
      <t>セイブツタヨウセイ</t>
    </rPh>
    <rPh sb="9" eb="11">
      <t>ケイカン</t>
    </rPh>
    <rPh sb="13" eb="15">
      <t>ハイリョ</t>
    </rPh>
    <phoneticPr fontId="3"/>
  </si>
  <si>
    <t>（５）切土・盛土</t>
    <rPh sb="3" eb="5">
      <t>キリド</t>
    </rPh>
    <rPh sb="6" eb="8">
      <t>モリド</t>
    </rPh>
    <phoneticPr fontId="3"/>
  </si>
  <si>
    <t>（６）路面の保護と排水の処理</t>
    <rPh sb="3" eb="5">
      <t>ロメン</t>
    </rPh>
    <rPh sb="6" eb="8">
      <t>ホゴ</t>
    </rPh>
    <rPh sb="9" eb="11">
      <t>ハイスイ</t>
    </rPh>
    <rPh sb="12" eb="14">
      <t>ショリ</t>
    </rPh>
    <phoneticPr fontId="3"/>
  </si>
  <si>
    <t>（７）渓流横断箇所の処理</t>
    <rPh sb="3" eb="5">
      <t>ケイリュウ</t>
    </rPh>
    <rPh sb="5" eb="7">
      <t>オウダン</t>
    </rPh>
    <rPh sb="7" eb="9">
      <t>カショ</t>
    </rPh>
    <rPh sb="10" eb="12">
      <t>ショリ</t>
    </rPh>
    <phoneticPr fontId="3"/>
  </si>
  <si>
    <t>（８）作業実行上の配慮</t>
    <rPh sb="3" eb="5">
      <t>サギョウ</t>
    </rPh>
    <rPh sb="5" eb="7">
      <t>ジッコウ</t>
    </rPh>
    <rPh sb="7" eb="8">
      <t>ジョウ</t>
    </rPh>
    <rPh sb="9" eb="11">
      <t>ハイリョ</t>
    </rPh>
    <phoneticPr fontId="3"/>
  </si>
  <si>
    <t>（９）事業実施後の整理</t>
    <rPh sb="3" eb="5">
      <t>ジギョウ</t>
    </rPh>
    <rPh sb="5" eb="7">
      <t>ジッシ</t>
    </rPh>
    <rPh sb="7" eb="8">
      <t>ゴ</t>
    </rPh>
    <rPh sb="9" eb="11">
      <t>セイリ</t>
    </rPh>
    <phoneticPr fontId="3"/>
  </si>
  <si>
    <t>①集材路・土場の作設は必要最小限にする。</t>
    <rPh sb="1" eb="4">
      <t>シュウザイロ</t>
    </rPh>
    <rPh sb="5" eb="7">
      <t>ドジョウ</t>
    </rPh>
    <rPh sb="8" eb="9">
      <t>サク</t>
    </rPh>
    <rPh sb="9" eb="10">
      <t>セツ</t>
    </rPh>
    <rPh sb="11" eb="16">
      <t>ヒツヨウサイショウゲン</t>
    </rPh>
    <phoneticPr fontId="3"/>
  </si>
  <si>
    <t>②地形等の条件に応じて、路網と架線を適切に組み合わせる。</t>
    <rPh sb="1" eb="4">
      <t>チケイトウ</t>
    </rPh>
    <rPh sb="5" eb="7">
      <t>ジョウケン</t>
    </rPh>
    <rPh sb="8" eb="9">
      <t>オウ</t>
    </rPh>
    <rPh sb="12" eb="14">
      <t>ロモウ</t>
    </rPh>
    <rPh sb="15" eb="17">
      <t>カセン</t>
    </rPh>
    <rPh sb="18" eb="20">
      <t>テキセツ</t>
    </rPh>
    <rPh sb="21" eb="22">
      <t>ク</t>
    </rPh>
    <rPh sb="23" eb="24">
      <t>ア</t>
    </rPh>
    <phoneticPr fontId="3"/>
  </si>
  <si>
    <t>③土場の作設では法面を丸太組で支える等の対策を講じる。</t>
    <rPh sb="1" eb="3">
      <t>ドバ</t>
    </rPh>
    <rPh sb="4" eb="6">
      <t>サクセツ</t>
    </rPh>
    <rPh sb="8" eb="9">
      <t>ホウ</t>
    </rPh>
    <rPh sb="9" eb="10">
      <t>メン</t>
    </rPh>
    <phoneticPr fontId="3"/>
  </si>
  <si>
    <t>④現場の状況に応じて、集材路・土場の配置に係る計画の変更を行う。</t>
    <rPh sb="1" eb="3">
      <t>ゲンバ</t>
    </rPh>
    <rPh sb="4" eb="6">
      <t>ジョウキョウ</t>
    </rPh>
    <rPh sb="7" eb="8">
      <t>オウ</t>
    </rPh>
    <rPh sb="11" eb="14">
      <t>シュウザイロ</t>
    </rPh>
    <rPh sb="15" eb="17">
      <t>ドバ</t>
    </rPh>
    <rPh sb="18" eb="20">
      <t>ハイチ</t>
    </rPh>
    <rPh sb="21" eb="22">
      <t>カカ</t>
    </rPh>
    <rPh sb="23" eb="25">
      <t>ケイカク</t>
    </rPh>
    <rPh sb="26" eb="28">
      <t>ヘンコウ</t>
    </rPh>
    <rPh sb="29" eb="30">
      <t>オコナ</t>
    </rPh>
    <phoneticPr fontId="3"/>
  </si>
  <si>
    <t>⑤集材路の線形は極力等高線に合わせる。</t>
    <rPh sb="1" eb="4">
      <t>シュウザイロ</t>
    </rPh>
    <rPh sb="5" eb="7">
      <t>センケイ</t>
    </rPh>
    <rPh sb="8" eb="13">
      <t>キョクリョクトウコウセン</t>
    </rPh>
    <rPh sb="14" eb="15">
      <t>ア</t>
    </rPh>
    <phoneticPr fontId="3"/>
  </si>
  <si>
    <t>⑥ヘアピンカーブは地盤の安定した箇所に設置する。</t>
    <rPh sb="9" eb="11">
      <t>ジバン</t>
    </rPh>
    <phoneticPr fontId="3"/>
  </si>
  <si>
    <t>⑦集材路・土場は渓流から距離を置いて設置する。</t>
    <rPh sb="1" eb="4">
      <t>シュウザイロ</t>
    </rPh>
    <rPh sb="5" eb="7">
      <t>ドバ</t>
    </rPh>
    <rPh sb="8" eb="10">
      <t>ケイリュウ</t>
    </rPh>
    <rPh sb="12" eb="14">
      <t>キョリ</t>
    </rPh>
    <rPh sb="15" eb="16">
      <t>オ</t>
    </rPh>
    <rPh sb="18" eb="20">
      <t>セッチ</t>
    </rPh>
    <phoneticPr fontId="3"/>
  </si>
  <si>
    <t>⑧集材路は、沢筋を横断する箇所が少なくなるよう配置する。</t>
    <rPh sb="1" eb="25">
      <t>シュウザイロハ､サワキンヲオウダンスルカショガスクナクナルヨウハイチ</t>
    </rPh>
    <phoneticPr fontId="3"/>
  </si>
  <si>
    <t>②水道の取水口の周辺では集材路・土場を作設しない。</t>
    <rPh sb="1" eb="3">
      <t>スイドウ</t>
    </rPh>
    <rPh sb="4" eb="5">
      <t>トリ</t>
    </rPh>
    <rPh sb="5" eb="7">
      <t>ミズクチ</t>
    </rPh>
    <rPh sb="8" eb="10">
      <t>シュウヘン</t>
    </rPh>
    <rPh sb="12" eb="15">
      <t>シュウザイロ</t>
    </rPh>
    <rPh sb="16" eb="18">
      <t>ドバ</t>
    </rPh>
    <rPh sb="19" eb="21">
      <t>サクセツ</t>
    </rPh>
    <phoneticPr fontId="3"/>
  </si>
  <si>
    <t>②集落、道路等からの景観に配慮した集材路・土場を作成しない。</t>
    <rPh sb="1" eb="3">
      <t>シュウラク</t>
    </rPh>
    <rPh sb="4" eb="26">
      <t>ドウロトウカラノケイカンニハイリョシタシュウザイロ･ドバヲサクセイ</t>
    </rPh>
    <phoneticPr fontId="3"/>
  </si>
  <si>
    <t>①集材路の幅及び土場の広さは必要最小限にする。</t>
    <rPh sb="1" eb="3">
      <t>シュウザイ</t>
    </rPh>
    <rPh sb="3" eb="4">
      <t>ロ</t>
    </rPh>
    <rPh sb="5" eb="7">
      <t>ハバオヨ</t>
    </rPh>
    <rPh sb="8" eb="10">
      <t>ドバ</t>
    </rPh>
    <phoneticPr fontId="3"/>
  </si>
  <si>
    <t>①伐採と造林の一貫施業の導入を検討する。</t>
    <rPh sb="1" eb="3">
      <t>バッサイ</t>
    </rPh>
    <rPh sb="4" eb="6">
      <t>ゾウリン</t>
    </rPh>
    <rPh sb="7" eb="9">
      <t>イッカン</t>
    </rPh>
    <rPh sb="9" eb="11">
      <t>セギョウ</t>
    </rPh>
    <rPh sb="12" eb="14">
      <t>ドウニュウ</t>
    </rPh>
    <rPh sb="15" eb="17">
      <t>ケントウ</t>
    </rPh>
    <phoneticPr fontId="3"/>
  </si>
  <si>
    <t>②林地や生物多様性の安全に配慮した伐採方法を採用する。</t>
    <rPh sb="1" eb="3">
      <t>リンチ</t>
    </rPh>
    <rPh sb="4" eb="9">
      <t>セイブツタヨウセイ</t>
    </rPh>
    <rPh sb="10" eb="12">
      <t>アンゼン</t>
    </rPh>
    <rPh sb="13" eb="15">
      <t>ハイリョ</t>
    </rPh>
    <rPh sb="17" eb="19">
      <t>バッサイ</t>
    </rPh>
    <rPh sb="19" eb="21">
      <t>ホウホウ</t>
    </rPh>
    <rPh sb="22" eb="24">
      <t>サイヨウ</t>
    </rPh>
    <phoneticPr fontId="3"/>
  </si>
  <si>
    <t>③伐採する区域の明確化を図る。</t>
    <rPh sb="1" eb="3">
      <t>バッサイ</t>
    </rPh>
    <rPh sb="5" eb="7">
      <t>クイキ</t>
    </rPh>
    <rPh sb="8" eb="10">
      <t>メイカク</t>
    </rPh>
    <rPh sb="10" eb="11">
      <t>カ</t>
    </rPh>
    <rPh sb="12" eb="13">
      <t>ハカ</t>
    </rPh>
    <phoneticPr fontId="3"/>
  </si>
  <si>
    <t>④林地や生物多様性の安全に配慮し、保護樹帯や保残木を設定する。</t>
    <rPh sb="1" eb="3">
      <t>リンチ</t>
    </rPh>
    <rPh sb="4" eb="9">
      <t>セイブツタヨウセイ</t>
    </rPh>
    <rPh sb="10" eb="12">
      <t>アンゼン</t>
    </rPh>
    <rPh sb="13" eb="15">
      <t>ハイリョ</t>
    </rPh>
    <rPh sb="17" eb="19">
      <t>ホゴ</t>
    </rPh>
    <rPh sb="19" eb="21">
      <t>ジュタイ</t>
    </rPh>
    <rPh sb="22" eb="23">
      <t>ホ</t>
    </rPh>
    <rPh sb="23" eb="24">
      <t>ノコ</t>
    </rPh>
    <rPh sb="24" eb="25">
      <t>キ</t>
    </rPh>
    <rPh sb="26" eb="28">
      <t>セッテイ</t>
    </rPh>
    <phoneticPr fontId="3"/>
  </si>
  <si>
    <t>⑤伐採が大面積にならないよう、伐採の空間的・時間的な分散を検討する。</t>
    <rPh sb="1" eb="3">
      <t>バッサイ</t>
    </rPh>
    <rPh sb="4" eb="5">
      <t>オオ</t>
    </rPh>
    <rPh sb="5" eb="7">
      <t>メンセキ</t>
    </rPh>
    <rPh sb="15" eb="17">
      <t>バッサイ</t>
    </rPh>
    <rPh sb="18" eb="21">
      <t>クウカンテキ</t>
    </rPh>
    <rPh sb="22" eb="25">
      <t>ジカンテキ</t>
    </rPh>
    <rPh sb="26" eb="28">
      <t>ブンサン</t>
    </rPh>
    <rPh sb="29" eb="31">
      <t>ケントウ</t>
    </rPh>
    <phoneticPr fontId="3"/>
  </si>
  <si>
    <t>①雨水による路面の洗堀・崩壊を避けるための対策を講じる。</t>
    <rPh sb="1" eb="3">
      <t>アマミズ</t>
    </rPh>
    <phoneticPr fontId="3"/>
  </si>
  <si>
    <t>⑤枝条等が渓流に流出しないように対策を講じる。</t>
    <rPh sb="1" eb="3">
      <t>エダジョウ</t>
    </rPh>
    <rPh sb="3" eb="4">
      <t>トウ</t>
    </rPh>
    <rPh sb="5" eb="7">
      <t>ケイリュウ</t>
    </rPh>
    <phoneticPr fontId="3"/>
  </si>
  <si>
    <t>①希少な野生生物の生息を知った場合には、線形及び作業の時期の変更等の対策を講じる。</t>
    <rPh sb="1" eb="3">
      <t>キショウ</t>
    </rPh>
    <rPh sb="4" eb="8">
      <t>ヤセイセイブツ</t>
    </rPh>
    <rPh sb="9" eb="11">
      <t>セイソク</t>
    </rPh>
    <rPh sb="12" eb="13">
      <t>シ</t>
    </rPh>
    <rPh sb="15" eb="17">
      <t>バアイ</t>
    </rPh>
    <rPh sb="20" eb="23">
      <t>センケイオヨ</t>
    </rPh>
    <rPh sb="24" eb="26">
      <t>サギョウ</t>
    </rPh>
    <rPh sb="27" eb="29">
      <t>ジキ</t>
    </rPh>
    <rPh sb="30" eb="32">
      <t>ヘンコウ</t>
    </rPh>
    <rPh sb="32" eb="33">
      <t>トウ</t>
    </rPh>
    <rPh sb="34" eb="35">
      <t>タイ</t>
    </rPh>
    <rPh sb="35" eb="36">
      <t>サク</t>
    </rPh>
    <rPh sb="37" eb="38">
      <t>コウ</t>
    </rPh>
    <phoneticPr fontId="3"/>
  </si>
  <si>
    <t>②切土高を低く抑える。盛土はしっかり絞め固め必要な場合には、丸太組み工等を活用する。</t>
    <rPh sb="1" eb="3">
      <t>キリド</t>
    </rPh>
    <rPh sb="3" eb="4">
      <t>タカ</t>
    </rPh>
    <rPh sb="5" eb="6">
      <t>ヒク</t>
    </rPh>
    <rPh sb="7" eb="8">
      <t>オサ</t>
    </rPh>
    <rPh sb="11" eb="13">
      <t>モリド</t>
    </rPh>
    <rPh sb="20" eb="21">
      <t>カタ</t>
    </rPh>
    <rPh sb="22" eb="24">
      <t>ヒツヨウ</t>
    </rPh>
    <rPh sb="25" eb="27">
      <t>バアイ</t>
    </rPh>
    <rPh sb="30" eb="32">
      <t>マルタ</t>
    </rPh>
    <rPh sb="32" eb="33">
      <t>ク</t>
    </rPh>
    <rPh sb="34" eb="35">
      <t>コウ</t>
    </rPh>
    <rPh sb="35" eb="36">
      <t>トウ</t>
    </rPh>
    <rPh sb="37" eb="39">
      <t>カツヨウ</t>
    </rPh>
    <phoneticPr fontId="3"/>
  </si>
  <si>
    <t>②洗い越しは、大きめの石材を路面に設置するなどにより安定させ、必要に応じて撤去する。</t>
    <rPh sb="1" eb="2">
      <t>アラ</t>
    </rPh>
    <rPh sb="3" eb="4">
      <t>ゴ</t>
    </rPh>
    <phoneticPr fontId="3"/>
  </si>
  <si>
    <t>③伐採現場が人家、道路等の上方に位置する場合には、伐倒木、丸太等の落下防止に最大限の注意をはらう。</t>
    <rPh sb="1" eb="3">
      <t>バッサイ</t>
    </rPh>
    <rPh sb="3" eb="5">
      <t>ゲンバ</t>
    </rPh>
    <rPh sb="6" eb="8">
      <t>ジンカ</t>
    </rPh>
    <rPh sb="9" eb="12">
      <t>ドウロトウ</t>
    </rPh>
    <rPh sb="13" eb="15">
      <t>カミガタ</t>
    </rPh>
    <rPh sb="16" eb="18">
      <t>イチ</t>
    </rPh>
    <rPh sb="20" eb="22">
      <t>バアイ</t>
    </rPh>
    <rPh sb="25" eb="28">
      <t>バットウボク</t>
    </rPh>
    <rPh sb="29" eb="31">
      <t>マルタ</t>
    </rPh>
    <rPh sb="31" eb="32">
      <t>トウ</t>
    </rPh>
    <rPh sb="33" eb="35">
      <t>ラッカ</t>
    </rPh>
    <rPh sb="35" eb="37">
      <t>ボウシ</t>
    </rPh>
    <rPh sb="38" eb="39">
      <t>サイ</t>
    </rPh>
    <rPh sb="39" eb="40">
      <t>オオ</t>
    </rPh>
    <rPh sb="40" eb="41">
      <t>キリ</t>
    </rPh>
    <rPh sb="42" eb="44">
      <t>チュウイ</t>
    </rPh>
    <phoneticPr fontId="3"/>
  </si>
  <si>
    <t>⑥天然更新を予定している区域では、枝条等が天然更新の妨げにならないように留意する。</t>
    <rPh sb="1" eb="5">
      <t>テンネンコウシン</t>
    </rPh>
    <rPh sb="6" eb="8">
      <t>ヨテイ</t>
    </rPh>
    <rPh sb="12" eb="14">
      <t>クイキ</t>
    </rPh>
    <rPh sb="17" eb="20">
      <t>エダジョウトウ</t>
    </rPh>
    <rPh sb="21" eb="25">
      <t>テンネンコウシン</t>
    </rPh>
    <rPh sb="26" eb="27">
      <t>サマタ</t>
    </rPh>
    <rPh sb="36" eb="38">
      <t>リュウイ</t>
    </rPh>
    <phoneticPr fontId="3"/>
  </si>
  <si>
    <t>②集材路・土場は植栽等により植生の回復を促す。また、溝切り等の排水処置を行う。</t>
    <rPh sb="1" eb="4">
      <t>シュウザイロ</t>
    </rPh>
    <rPh sb="5" eb="7">
      <t>ドバ</t>
    </rPh>
    <rPh sb="8" eb="11">
      <t>ショクサイトウ</t>
    </rPh>
    <rPh sb="14" eb="16">
      <t>ショクセイ</t>
    </rPh>
    <rPh sb="17" eb="19">
      <t>カイフク</t>
    </rPh>
    <rPh sb="20" eb="21">
      <t>ウナガ</t>
    </rPh>
    <rPh sb="26" eb="28">
      <t>ミゾキ</t>
    </rPh>
    <rPh sb="29" eb="30">
      <t>トウ</t>
    </rPh>
    <rPh sb="31" eb="35">
      <t>ハイスイショチ</t>
    </rPh>
    <rPh sb="36" eb="37">
      <t>オコナ</t>
    </rPh>
    <phoneticPr fontId="3"/>
  </si>
  <si>
    <t>　　　　伐採及び集材に係るチェックリスト</t>
    <rPh sb="4" eb="6">
      <t>バッサイ</t>
    </rPh>
    <rPh sb="6" eb="7">
      <t>オヨ</t>
    </rPh>
    <rPh sb="8" eb="10">
      <t>シュウザイ</t>
    </rPh>
    <rPh sb="11" eb="12">
      <t>カカ</t>
    </rPh>
    <phoneticPr fontId="3"/>
  </si>
  <si>
    <t>③伐採現場を引き上げる前に、集材路・土場の枝条等の整理の状況を造林の権限を有する森林所有者等を確認
　</t>
    <rPh sb="1" eb="5">
      <t>バッサイゲンバ</t>
    </rPh>
    <rPh sb="6" eb="7">
      <t>ヒ</t>
    </rPh>
    <rPh sb="8" eb="9">
      <t>ア</t>
    </rPh>
    <rPh sb="11" eb="12">
      <t>マエ</t>
    </rPh>
    <rPh sb="14" eb="17">
      <t>シュウザイロ</t>
    </rPh>
    <phoneticPr fontId="3"/>
  </si>
  <si>
    <t>　し、必要な措置を講じる。</t>
    <phoneticPr fontId="3"/>
  </si>
  <si>
    <t>①枝条等を伐採現場に残す場合は、渓流に流れ出たり、隣地崩壊を誘発することがないように、適切な場所に</t>
    <rPh sb="1" eb="2">
      <t>エダ</t>
    </rPh>
    <rPh sb="2" eb="3">
      <t>ジョウ</t>
    </rPh>
    <rPh sb="3" eb="4">
      <t>トウ</t>
    </rPh>
    <rPh sb="43" eb="45">
      <t>テキセツ</t>
    </rPh>
    <rPh sb="46" eb="48">
      <t>バショ</t>
    </rPh>
    <phoneticPr fontId="3"/>
  </si>
  <si>
    <t>　下にある場合には、その直上では集材路・土場を作設しない。</t>
    <phoneticPr fontId="3"/>
  </si>
  <si>
    <t>⑨伐採現場の土質が粘性土の場合は、集材路・土場の作設を避ける。やむを得ず作設する場合は、土砂が渓流
　</t>
    <rPh sb="1" eb="3">
      <t>バッサイ</t>
    </rPh>
    <rPh sb="3" eb="5">
      <t>ゲンバ</t>
    </rPh>
    <rPh sb="6" eb="8">
      <t>ドシツ</t>
    </rPh>
    <rPh sb="9" eb="12">
      <t>ネンセイド</t>
    </rPh>
    <rPh sb="13" eb="15">
      <t>バアイ</t>
    </rPh>
    <rPh sb="17" eb="20">
      <t>シュウザイロ</t>
    </rPh>
    <rPh sb="21" eb="23">
      <t>ドバ</t>
    </rPh>
    <rPh sb="24" eb="26">
      <t>サクセツ</t>
    </rPh>
    <rPh sb="27" eb="28">
      <t>サ</t>
    </rPh>
    <rPh sb="34" eb="35">
      <t>エ</t>
    </rPh>
    <rPh sb="36" eb="38">
      <t>サクセツ</t>
    </rPh>
    <rPh sb="40" eb="42">
      <t>バアイ</t>
    </rPh>
    <rPh sb="44" eb="46">
      <t>ドシャ</t>
    </rPh>
    <rPh sb="47" eb="49">
      <t>ケイリュウ</t>
    </rPh>
    <phoneticPr fontId="3"/>
  </si>
  <si>
    <t>　に流出しない工夫をする。</t>
    <phoneticPr fontId="3"/>
  </si>
  <si>
    <t>⑩伐採区域のみで集材路の適切な配置が困難な場合には隣接地番を経由することとし、隣接地の森林所有者等
　</t>
    <rPh sb="1" eb="5">
      <t>バッサイクイキ</t>
    </rPh>
    <rPh sb="8" eb="11">
      <t>シュウザイロ</t>
    </rPh>
    <rPh sb="39" eb="42">
      <t>リンセツチ</t>
    </rPh>
    <phoneticPr fontId="3"/>
  </si>
  <si>
    <t>　と調整を行う。</t>
    <phoneticPr fontId="3"/>
  </si>
  <si>
    <t>①集材路・土場の作設時には保全対象の上方に丸太柵工等を設置する。特に、人家、道路等の重要な保全対象　　　　　　
　</t>
    <rPh sb="1" eb="4">
      <t>シュウザイロ</t>
    </rPh>
    <rPh sb="5" eb="7">
      <t>ドバ</t>
    </rPh>
    <rPh sb="8" eb="11">
      <t>サクセツジ</t>
    </rPh>
    <rPh sb="13" eb="17">
      <t>ホゼンタイショウ</t>
    </rPh>
    <rPh sb="18" eb="20">
      <t>ジョウホウ</t>
    </rPh>
    <rPh sb="21" eb="23">
      <t>マルタ</t>
    </rPh>
    <rPh sb="23" eb="24">
      <t>サク</t>
    </rPh>
    <rPh sb="24" eb="25">
      <t>コウ</t>
    </rPh>
    <rPh sb="25" eb="26">
      <t>トウ</t>
    </rPh>
    <rPh sb="27" eb="29">
      <t>セッチ</t>
    </rPh>
    <rPh sb="32" eb="33">
      <t>トク</t>
    </rPh>
    <rPh sb="35" eb="36">
      <t>ヒト</t>
    </rPh>
    <rPh sb="36" eb="37">
      <t>カ</t>
    </rPh>
    <rPh sb="38" eb="41">
      <t>ドウロトウ</t>
    </rPh>
    <rPh sb="42" eb="44">
      <t>ジュウヨウ</t>
    </rPh>
    <rPh sb="45" eb="49">
      <t>ホゼンタイショウ</t>
    </rPh>
    <phoneticPr fontId="3"/>
  </si>
  <si>
    <t>　を講じる。</t>
    <phoneticPr fontId="3"/>
  </si>
  <si>
    <t xml:space="preserve">③残土が発生した場合には、渓流増を避け、地盤が安定した箇所に置き、必要に応じて、丸太組み工等の対策
</t>
    <rPh sb="1" eb="3">
      <t>ザンド</t>
    </rPh>
    <rPh sb="4" eb="6">
      <t>ハッセイ</t>
    </rPh>
    <rPh sb="8" eb="10">
      <t>バアイ</t>
    </rPh>
    <rPh sb="13" eb="15">
      <t>ケイリュウ</t>
    </rPh>
    <rPh sb="15" eb="16">
      <t>ゾウ</t>
    </rPh>
    <rPh sb="17" eb="18">
      <t>サ</t>
    </rPh>
    <rPh sb="20" eb="22">
      <t>ジバン</t>
    </rPh>
    <rPh sb="23" eb="25">
      <t>アンテイ</t>
    </rPh>
    <rPh sb="27" eb="29">
      <t>カショ</t>
    </rPh>
    <rPh sb="30" eb="31">
      <t>オ</t>
    </rPh>
    <rPh sb="33" eb="35">
      <t>ヒツヨウ</t>
    </rPh>
    <rPh sb="36" eb="37">
      <t>オウ</t>
    </rPh>
    <rPh sb="40" eb="42">
      <t>マルタ</t>
    </rPh>
    <rPh sb="42" eb="43">
      <t>グ</t>
    </rPh>
    <rPh sb="44" eb="45">
      <t>コウ</t>
    </rPh>
    <rPh sb="45" eb="46">
      <t>トウ</t>
    </rPh>
    <rPh sb="47" eb="49">
      <t>タイサク</t>
    </rPh>
    <phoneticPr fontId="3"/>
  </si>
  <si>
    <t>②路面の排水は、浸食されにくい箇所でこまめに行う。崩れやすい盛土部分は崩壊等を避けるための対策を講
　</t>
    <rPh sb="1" eb="3">
      <t>ロメン</t>
    </rPh>
    <rPh sb="4" eb="6">
      <t>ハイスイ</t>
    </rPh>
    <rPh sb="8" eb="10">
      <t>シンショク</t>
    </rPh>
    <rPh sb="15" eb="17">
      <t>カショ</t>
    </rPh>
    <rPh sb="22" eb="23">
      <t>オコナ</t>
    </rPh>
    <rPh sb="25" eb="26">
      <t>クズ</t>
    </rPh>
    <rPh sb="30" eb="34">
      <t>モリドブブン</t>
    </rPh>
    <phoneticPr fontId="3"/>
  </si>
  <si>
    <t>　じる。</t>
    <phoneticPr fontId="3"/>
  </si>
  <si>
    <t>①渓流横断箇所においては、流水が道路等に溢れ出ないように施行する。暗渠を用いる場合はつまりが生じな</t>
    <rPh sb="1" eb="7">
      <t>ケイリュウオウダンカショ</t>
    </rPh>
    <rPh sb="13" eb="15">
      <t>リュウスイ</t>
    </rPh>
    <rPh sb="33" eb="35">
      <t>アンキョ</t>
    </rPh>
    <phoneticPr fontId="3"/>
  </si>
  <si>
    <t>　いような対策を講じる。洗い越しとする場合は、横断箇所で集材路の路面を一段下げる。</t>
    <phoneticPr fontId="3"/>
  </si>
  <si>
    <t>　路面に枝条を敷設する等の措置を講じる。</t>
    <rPh sb="1" eb="2">
      <t>ロ</t>
    </rPh>
    <phoneticPr fontId="3"/>
  </si>
  <si>
    <t>①集材路・土場は、作業が終了して次の作業まで一地域間使用しない場合には、土砂の流出を防止するため、</t>
    <rPh sb="1" eb="4">
      <t>シュウザイロ</t>
    </rPh>
    <rPh sb="5" eb="7">
      <t>ドバ</t>
    </rPh>
    <rPh sb="9" eb="11">
      <t>サギョウ</t>
    </rPh>
    <rPh sb="12" eb="33">
      <t>シュウリョウシテツギノサギョウマデイッチイキカンシヨウシナイバアイ</t>
    </rPh>
    <rPh sb="36" eb="38">
      <t>ドシャ</t>
    </rPh>
    <rPh sb="39" eb="41">
      <t>リュウシュツ</t>
    </rPh>
    <rPh sb="42" eb="44">
      <t>ボウシ</t>
    </rPh>
    <phoneticPr fontId="3"/>
  </si>
  <si>
    <t>　より、路面のわだち掘れ等を防止する対策を講じる。</t>
    <phoneticPr fontId="3"/>
  </si>
  <si>
    <t>②降雨等により路盤が多量の水分を帯びている状態では通行しない。通行する場合には、丸太等の敷設などに</t>
    <rPh sb="1" eb="4">
      <t>コウウトウ</t>
    </rPh>
    <rPh sb="7" eb="9">
      <t>ロバン</t>
    </rPh>
    <rPh sb="10" eb="12">
      <t>タリョウ</t>
    </rPh>
    <rPh sb="13" eb="15">
      <t>スイブン</t>
    </rPh>
    <rPh sb="16" eb="17">
      <t>オ</t>
    </rPh>
    <rPh sb="21" eb="23">
      <t>ジョウタイ</t>
    </rPh>
    <rPh sb="25" eb="27">
      <t>ツウコウ</t>
    </rPh>
    <rPh sb="31" eb="33">
      <t>ツウコウ</t>
    </rPh>
    <rPh sb="35" eb="37">
      <t>バアイ</t>
    </rPh>
    <rPh sb="40" eb="43">
      <t>マルタトウ</t>
    </rPh>
    <rPh sb="44" eb="46">
      <t>シキセツ</t>
    </rPh>
    <phoneticPr fontId="3"/>
  </si>
  <si>
    <t>　整をする。</t>
    <rPh sb="1" eb="2">
      <t>ヒトシ</t>
    </rPh>
    <phoneticPr fontId="3"/>
  </si>
  <si>
    <t>④伐採後の植栽作業を想定して枝条等を整理する。造林事業者が決まっている場合には、現場の後処理等の調
　</t>
    <rPh sb="1" eb="4">
      <t>バッサイゴ</t>
    </rPh>
    <rPh sb="5" eb="9">
      <t>ショクサイサギョウ</t>
    </rPh>
    <rPh sb="10" eb="12">
      <t>ソウテイ</t>
    </rPh>
    <rPh sb="14" eb="15">
      <t>エダ</t>
    </rPh>
    <rPh sb="15" eb="16">
      <t>ジョウ</t>
    </rPh>
    <rPh sb="16" eb="17">
      <t>トウ</t>
    </rPh>
    <rPh sb="18" eb="20">
      <t>セイリ</t>
    </rPh>
    <rPh sb="23" eb="28">
      <t>ゾウリンジギョウシャ</t>
    </rPh>
    <rPh sb="29" eb="30">
      <t>キ</t>
    </rPh>
    <rPh sb="35" eb="37">
      <t>バアイ</t>
    </rPh>
    <rPh sb="40" eb="42">
      <t>ゲンバ</t>
    </rPh>
    <rPh sb="43" eb="47">
      <t>アトショリトウ</t>
    </rPh>
    <rPh sb="48" eb="49">
      <t>チョウ</t>
    </rPh>
    <phoneticPr fontId="3"/>
  </si>
  <si>
    <t>　整理する。</t>
    <phoneticPr fontId="3"/>
  </si>
  <si>
    <t>中種子町</t>
    <phoneticPr fontId="3"/>
  </si>
  <si>
    <t>　中種子町長　様</t>
    <rPh sb="1" eb="6">
      <t>ナカタネチョウチョウ</t>
    </rPh>
    <rPh sb="7" eb="8">
      <t>サマ</t>
    </rPh>
    <phoneticPr fontId="3"/>
  </si>
  <si>
    <t>小字</t>
    <rPh sb="0" eb="1">
      <t>ショウ</t>
    </rPh>
    <rPh sb="1" eb="2">
      <t>アザ</t>
    </rPh>
    <phoneticPr fontId="3"/>
  </si>
  <si>
    <t>地番</t>
    <rPh sb="0" eb="2">
      <t>チバン</t>
    </rPh>
    <phoneticPr fontId="3"/>
  </si>
  <si>
    <t>伐採する森林の所在する市町村ごとに提出すること。</t>
    <rPh sb="0" eb="2">
      <t>バッサイ</t>
    </rPh>
    <rPh sb="4" eb="6">
      <t>シンリン</t>
    </rPh>
    <rPh sb="7" eb="9">
      <t>ショザイ</t>
    </rPh>
    <rPh sb="11" eb="14">
      <t>シチョウソン</t>
    </rPh>
    <rPh sb="17" eb="19">
      <t>テイシュツ</t>
    </rPh>
    <phoneticPr fontId="3"/>
  </si>
  <si>
    <t>①</t>
    <phoneticPr fontId="3"/>
  </si>
  <si>
    <t>②</t>
    <phoneticPr fontId="3"/>
  </si>
  <si>
    <t>③</t>
    <phoneticPr fontId="3"/>
  </si>
  <si>
    <t>本伐採は届出者である（のうち）</t>
    <rPh sb="0" eb="1">
      <t>ホン</t>
    </rPh>
    <rPh sb="1" eb="3">
      <t>バッサイ</t>
    </rPh>
    <rPh sb="4" eb="6">
      <t>トドケデ</t>
    </rPh>
    <rPh sb="6" eb="7">
      <t>シャ</t>
    </rPh>
    <phoneticPr fontId="3"/>
  </si>
  <si>
    <t>が所有する立木（又は長期受委託契約に基づき</t>
    <phoneticPr fontId="3"/>
  </si>
  <si>
    <t>が所有する立木）を伐採するものです。</t>
    <phoneticPr fontId="3"/>
  </si>
  <si>
    <t xml:space="preserve"> 伐採を行う者：</t>
    <rPh sb="1" eb="3">
      <t>バッサイ</t>
    </rPh>
    <rPh sb="4" eb="5">
      <t>オコナ</t>
    </rPh>
    <rPh sb="6" eb="7">
      <t>シャ</t>
    </rPh>
    <phoneticPr fontId="3"/>
  </si>
  <si>
    <t xml:space="preserve"> 森林の所有者：</t>
    <rPh sb="1" eb="3">
      <t>シンリン</t>
    </rPh>
    <rPh sb="4" eb="7">
      <t>ショユウシャ</t>
    </rPh>
    <phoneticPr fontId="3"/>
  </si>
  <si>
    <t>届出受理後に適合通知書等の発出希望確認</t>
    <rPh sb="0" eb="2">
      <t>トドケデ</t>
    </rPh>
    <rPh sb="2" eb="5">
      <t>ジュリゴ</t>
    </rPh>
    <rPh sb="17" eb="19">
      <t>カクニン</t>
    </rPh>
    <phoneticPr fontId="3"/>
  </si>
  <si>
    <t>希望する</t>
  </si>
  <si>
    <t>希望しない</t>
  </si>
  <si>
    <t>　次のとおり森林の立木を伐採したいので，森林法第10条の8第1項の規定により届け出ます。</t>
    <rPh sb="1" eb="2">
      <t>ツギ</t>
    </rPh>
    <rPh sb="6" eb="8">
      <t>シンリン</t>
    </rPh>
    <rPh sb="9" eb="11">
      <t>リュウボク</t>
    </rPh>
    <rPh sb="12" eb="14">
      <t>バッサイ</t>
    </rPh>
    <rPh sb="20" eb="23">
      <t>シンリンホウ</t>
    </rPh>
    <rPh sb="23" eb="24">
      <t>ダイ</t>
    </rPh>
    <rPh sb="26" eb="27">
      <t>ジョウ</t>
    </rPh>
    <rPh sb="29" eb="30">
      <t>ダイ</t>
    </rPh>
    <rPh sb="31" eb="32">
      <t>コウ</t>
    </rPh>
    <rPh sb="33" eb="35">
      <t>キテイ</t>
    </rPh>
    <rPh sb="38" eb="39">
      <t>トド</t>
    </rPh>
    <rPh sb="40" eb="41">
      <t>デ</t>
    </rPh>
    <phoneticPr fontId="3"/>
  </si>
  <si>
    <t>伐採する者と伐採後の造林をする者が異なり，これらの者が共同して提出する場合にあつては，当該伐採する者と当該伐採後の造林をする者が，伐採及び伐採後の造林の計画をそれぞれ作成した上で，連名で提出すること。</t>
    <rPh sb="0" eb="2">
      <t>バッサイ</t>
    </rPh>
    <rPh sb="4" eb="5">
      <t>シャ</t>
    </rPh>
    <rPh sb="6" eb="8">
      <t>バッサイ</t>
    </rPh>
    <rPh sb="8" eb="9">
      <t>ゴ</t>
    </rPh>
    <rPh sb="10" eb="12">
      <t>ゾウリン</t>
    </rPh>
    <rPh sb="15" eb="16">
      <t>モノ</t>
    </rPh>
    <rPh sb="17" eb="18">
      <t>コト</t>
    </rPh>
    <rPh sb="25" eb="26">
      <t>モノ</t>
    </rPh>
    <rPh sb="27" eb="29">
      <t>キョウドウ</t>
    </rPh>
    <rPh sb="31" eb="33">
      <t>テイシュツ</t>
    </rPh>
    <rPh sb="35" eb="37">
      <t>バアイ</t>
    </rPh>
    <phoneticPr fontId="3"/>
  </si>
  <si>
    <t>伐採及び伐採後の造林の計画は，森林の所在場所ごとに記載することとし，面積は，小数第２位まで記載し，第３位を四捨五入すること。</t>
    <rPh sb="0" eb="3">
      <t>バッサイオヨ</t>
    </rPh>
    <rPh sb="4" eb="7">
      <t>バッサイゴ</t>
    </rPh>
    <rPh sb="8" eb="10">
      <t>ゾウリン</t>
    </rPh>
    <rPh sb="11" eb="13">
      <t>ケイカク</t>
    </rPh>
    <rPh sb="15" eb="17">
      <t>シンリン</t>
    </rPh>
    <rPh sb="18" eb="20">
      <t>ショザイ</t>
    </rPh>
    <rPh sb="20" eb="22">
      <t>バショ</t>
    </rPh>
    <rPh sb="25" eb="27">
      <t>キサイ</t>
    </rPh>
    <rPh sb="34" eb="36">
      <t>メンセキ</t>
    </rPh>
    <phoneticPr fontId="3"/>
  </si>
  <si>
    <t>④</t>
    <phoneticPr fontId="3"/>
  </si>
  <si>
    <t>伐採率欄には，立木材積による伐採率を記載すること。</t>
    <rPh sb="0" eb="2">
      <t>バッサイ</t>
    </rPh>
    <rPh sb="2" eb="3">
      <t>リツ</t>
    </rPh>
    <rPh sb="3" eb="4">
      <t>ラン</t>
    </rPh>
    <rPh sb="7" eb="9">
      <t>タチキ</t>
    </rPh>
    <rPh sb="9" eb="11">
      <t>ザイセキ</t>
    </rPh>
    <rPh sb="14" eb="16">
      <t>バッサイ</t>
    </rPh>
    <rPh sb="16" eb="17">
      <t>リツ</t>
    </rPh>
    <rPh sb="18" eb="20">
      <t>キサイ</t>
    </rPh>
    <phoneticPr fontId="3"/>
  </si>
  <si>
    <t>樹種は，すぎ，ひのき，まつ（あかまつ及びくろまつをいう。），からまつ，えぞまつ，とどまつ，その他の針葉樹，ぶな，くぬぎ及びその他の広葉樹の別に区分して記載すること。</t>
    <rPh sb="0" eb="2">
      <t>ジュシュ</t>
    </rPh>
    <rPh sb="18" eb="19">
      <t>オヨ</t>
    </rPh>
    <phoneticPr fontId="3"/>
  </si>
  <si>
    <t>伐採齢欄には，伐採する森林が異齢林の場合においては，伐採する立木のうち最も多いものの年齢を記載し，最も年齢の低いものの年齢と最も年齢の高いものの年も多いものの年齢を記載し，最も年齢の低いものの年齢と最も年齢の高いものの年齢とを「（〇～〇）」のように記載する。</t>
    <rPh sb="0" eb="2">
      <t>バッサイ</t>
    </rPh>
    <rPh sb="2" eb="3">
      <t>レイ</t>
    </rPh>
    <rPh sb="3" eb="4">
      <t>ラン</t>
    </rPh>
    <rPh sb="7" eb="9">
      <t>バッサイ</t>
    </rPh>
    <rPh sb="11" eb="13">
      <t>シンリン</t>
    </rPh>
    <rPh sb="14" eb="15">
      <t>コト</t>
    </rPh>
    <rPh sb="15" eb="16">
      <t>レイ</t>
    </rPh>
    <rPh sb="16" eb="17">
      <t>リン</t>
    </rPh>
    <rPh sb="18" eb="20">
      <t>バアイ</t>
    </rPh>
    <rPh sb="26" eb="28">
      <t>バッサイ</t>
    </rPh>
    <rPh sb="30" eb="32">
      <t>タチキ</t>
    </rPh>
    <rPh sb="35" eb="36">
      <t>モット</t>
    </rPh>
    <phoneticPr fontId="3"/>
  </si>
  <si>
    <t>伐採の期間が１年を超える場合においては，年次別に記載すること。</t>
  </si>
  <si>
    <t>土地面積</t>
    <rPh sb="0" eb="4">
      <t>トチメンセキ</t>
    </rPh>
    <phoneticPr fontId="3"/>
  </si>
  <si>
    <t>集材路の場合
予定幅員・延長</t>
    <rPh sb="0" eb="2">
      <t>シュウザイ</t>
    </rPh>
    <rPh sb="2" eb="3">
      <t>ロ</t>
    </rPh>
    <rPh sb="4" eb="6">
      <t>バアイ</t>
    </rPh>
    <rPh sb="7" eb="9">
      <t>ヨテイ</t>
    </rPh>
    <rPh sb="9" eb="11">
      <t>フクイン</t>
    </rPh>
    <rPh sb="12" eb="14">
      <t>エンチョウ</t>
    </rPh>
    <phoneticPr fontId="3"/>
  </si>
  <si>
    <t>伐採面積</t>
    <rPh sb="0" eb="1">
      <t>バツ</t>
    </rPh>
    <rPh sb="1" eb="2">
      <t>サイ</t>
    </rPh>
    <rPh sb="2" eb="3">
      <t>メン</t>
    </rPh>
    <rPh sb="3" eb="4">
      <t>セキ</t>
    </rPh>
    <phoneticPr fontId="3"/>
  </si>
  <si>
    <t>伐採方法</t>
    <rPh sb="0" eb="1">
      <t>バツ</t>
    </rPh>
    <rPh sb="1" eb="2">
      <t>サイ</t>
    </rPh>
    <rPh sb="2" eb="3">
      <t>カタ</t>
    </rPh>
    <rPh sb="3" eb="4">
      <t>ホウ</t>
    </rPh>
    <phoneticPr fontId="3"/>
  </si>
  <si>
    <t>作業委託先</t>
    <rPh sb="0" eb="1">
      <t>サク</t>
    </rPh>
    <rPh sb="1" eb="2">
      <t>ゴウ</t>
    </rPh>
    <rPh sb="2" eb="3">
      <t>イ</t>
    </rPh>
    <rPh sb="3" eb="4">
      <t>タク</t>
    </rPh>
    <rPh sb="4" eb="5">
      <t>サキ</t>
    </rPh>
    <phoneticPr fontId="3"/>
  </si>
  <si>
    <t>伐採樹種</t>
    <rPh sb="0" eb="1">
      <t>バツ</t>
    </rPh>
    <rPh sb="1" eb="2">
      <t>サイ</t>
    </rPh>
    <rPh sb="2" eb="3">
      <t>キ</t>
    </rPh>
    <rPh sb="3" eb="4">
      <t>シュ</t>
    </rPh>
    <phoneticPr fontId="3"/>
  </si>
  <si>
    <t>伐採齢</t>
    <rPh sb="0" eb="1">
      <t>バツ</t>
    </rPh>
    <rPh sb="1" eb="2">
      <t>サイ</t>
    </rPh>
    <rPh sb="2" eb="3">
      <t>レイ</t>
    </rPh>
    <phoneticPr fontId="3"/>
  </si>
  <si>
    <t>伐採の期間</t>
    <rPh sb="0" eb="1">
      <t>バツ</t>
    </rPh>
    <rPh sb="1" eb="2">
      <t>サイ</t>
    </rPh>
    <rPh sb="3" eb="4">
      <t>キ</t>
    </rPh>
    <rPh sb="4" eb="5">
      <t>アイダ</t>
    </rPh>
    <phoneticPr fontId="3"/>
  </si>
  <si>
    <t>集材方法</t>
    <rPh sb="0" eb="1">
      <t>シュウ</t>
    </rPh>
    <rPh sb="1" eb="2">
      <t>ザイ</t>
    </rPh>
    <rPh sb="2" eb="3">
      <t>カタ</t>
    </rPh>
    <rPh sb="3" eb="4">
      <t>ホウ</t>
    </rPh>
    <phoneticPr fontId="3"/>
  </si>
  <si>
    <t>主伐（ 皆伐 ）</t>
  </si>
  <si>
    <t>造林面積欄には、伐採後において森林以外の用途に供されることとなる場合のその用途を記載した場合を除き、主伐に係る伐採面積と一致するよう記載すること。</t>
    <rPh sb="0" eb="2">
      <t>ゾウリン</t>
    </rPh>
    <rPh sb="2" eb="4">
      <t>メンセキ</t>
    </rPh>
    <rPh sb="4" eb="5">
      <t>ラン</t>
    </rPh>
    <rPh sb="8" eb="10">
      <t>バッサイ</t>
    </rPh>
    <rPh sb="10" eb="11">
      <t>ゴ</t>
    </rPh>
    <rPh sb="15" eb="17">
      <t>シンリン</t>
    </rPh>
    <rPh sb="17" eb="19">
      <t>イガイ</t>
    </rPh>
    <rPh sb="20" eb="22">
      <t>ヨウト</t>
    </rPh>
    <rPh sb="23" eb="24">
      <t>キョウ</t>
    </rPh>
    <rPh sb="32" eb="34">
      <t>バアイ</t>
    </rPh>
    <phoneticPr fontId="3"/>
  </si>
  <si>
    <t>植栽による面積欄には、市町村森林整備計画において植栽によらなければ適確な更新が困難な森林又は木材の生産機能の維持増進を図るための森林施業を推進すべき森林のうち特に効率的な施業が可能な森林の区域内にあつて、植栽による更新を行う森林として定められているものの伐採跡地の面積を下回らないよう記載すること。</t>
    <rPh sb="0" eb="2">
      <t>ショクサイ</t>
    </rPh>
    <rPh sb="5" eb="7">
      <t>メンセキ</t>
    </rPh>
    <rPh sb="7" eb="8">
      <t>ラン</t>
    </rPh>
    <rPh sb="11" eb="14">
      <t>シチョウソン</t>
    </rPh>
    <rPh sb="14" eb="16">
      <t>シンリン</t>
    </rPh>
    <rPh sb="16" eb="18">
      <t>セイビ</t>
    </rPh>
    <rPh sb="18" eb="20">
      <t>ケイカク</t>
    </rPh>
    <phoneticPr fontId="3"/>
  </si>
  <si>
    <t>造林樹種欄、樹種別の造林面積欄及び樹種別の植栽本数欄には、複数の樹種を造林する場合には、造林する樹種ごとに複数の行に分けて記載すること。</t>
    <rPh sb="0" eb="2">
      <t>ゾウリン</t>
    </rPh>
    <rPh sb="2" eb="4">
      <t>ジュシュ</t>
    </rPh>
    <rPh sb="4" eb="5">
      <t>ラン</t>
    </rPh>
    <rPh sb="6" eb="8">
      <t>ジュシュ</t>
    </rPh>
    <rPh sb="8" eb="9">
      <t>ベツ</t>
    </rPh>
    <rPh sb="10" eb="12">
      <t>ゾウリン</t>
    </rPh>
    <rPh sb="12" eb="14">
      <t>メンセキ</t>
    </rPh>
    <rPh sb="14" eb="15">
      <t>ラン</t>
    </rPh>
    <rPh sb="15" eb="16">
      <t>オヨ</t>
    </rPh>
    <rPh sb="17" eb="19">
      <t>ジュシュ</t>
    </rPh>
    <rPh sb="19" eb="20">
      <t>ベツ</t>
    </rPh>
    <rPh sb="21" eb="23">
      <t>ショクサイ</t>
    </rPh>
    <rPh sb="23" eb="25">
      <t>ホンスウ</t>
    </rPh>
    <rPh sb="25" eb="26">
      <t>ラン</t>
    </rPh>
    <rPh sb="29" eb="31">
      <t>フクスウ</t>
    </rPh>
    <rPh sb="32" eb="34">
      <t>ジュシュ</t>
    </rPh>
    <rPh sb="35" eb="37">
      <t>ゾウリン</t>
    </rPh>
    <phoneticPr fontId="3"/>
  </si>
  <si>
    <t>鳥獣害対策欄には、防護柵の設置、幼齢木保護具の設置などの方法を記載すること。</t>
    <rPh sb="0" eb="2">
      <t>チョウジュウ</t>
    </rPh>
    <rPh sb="2" eb="3">
      <t>ガイ</t>
    </rPh>
    <rPh sb="3" eb="5">
      <t>タイサク</t>
    </rPh>
    <rPh sb="5" eb="6">
      <t>ラン</t>
    </rPh>
    <rPh sb="9" eb="12">
      <t>ボウゴサク</t>
    </rPh>
    <rPh sb="13" eb="15">
      <t>セッチ</t>
    </rPh>
    <rPh sb="16" eb="18">
      <t>ヨウレイ</t>
    </rPh>
    <rPh sb="18" eb="19">
      <t>キ</t>
    </rPh>
    <rPh sb="19" eb="21">
      <t>ホゴ</t>
    </rPh>
    <rPh sb="21" eb="22">
      <t>グ</t>
    </rPh>
    <rPh sb="23" eb="25">
      <t>セッチ</t>
    </rPh>
    <rPh sb="28" eb="30">
      <t>ホウホウ</t>
    </rPh>
    <rPh sb="31" eb="33">
      <t>キサイ</t>
    </rPh>
    <phoneticPr fontId="3"/>
  </si>
  <si>
    <t>伐採後において森林以外の用途に供されることとなる場合のその用途欄には、伐採後５年以内において当該伐採跡地が森林以外の用途に供されることとなる場合にのみ記載すること。</t>
    <rPh sb="0" eb="2">
      <t>バッサイ</t>
    </rPh>
    <rPh sb="2" eb="3">
      <t>ゴ</t>
    </rPh>
    <rPh sb="7" eb="9">
      <t>シンリン</t>
    </rPh>
    <rPh sb="9" eb="11">
      <t>イガイ</t>
    </rPh>
    <rPh sb="12" eb="14">
      <t>ヨウト</t>
    </rPh>
    <rPh sb="15" eb="16">
      <t>キョウ</t>
    </rPh>
    <rPh sb="24" eb="26">
      <t>バアイ</t>
    </rPh>
    <rPh sb="29" eb="31">
      <t>ヨウト</t>
    </rPh>
    <rPh sb="31" eb="32">
      <t>ラン</t>
    </rPh>
    <rPh sb="35" eb="37">
      <t>バッサイ</t>
    </rPh>
    <phoneticPr fontId="3"/>
  </si>
  <si>
    <t>①</t>
    <phoneticPr fontId="3"/>
  </si>
  <si>
    <t>②</t>
    <phoneticPr fontId="3"/>
  </si>
  <si>
    <t>③</t>
    <phoneticPr fontId="3"/>
  </si>
  <si>
    <t>④</t>
    <phoneticPr fontId="3"/>
  </si>
  <si>
    <t>⑤</t>
    <phoneticPr fontId="3"/>
  </si>
  <si>
    <t>⑥</t>
    <phoneticPr fontId="3"/>
  </si>
  <si>
    <t>造林面積（Ａ＋Ｂ＋Ｃ＋Ｄ）</t>
    <rPh sb="0" eb="2">
      <t>ゾウリン</t>
    </rPh>
    <rPh sb="2" eb="4">
      <t>メンセキ</t>
    </rPh>
    <phoneticPr fontId="3"/>
  </si>
  <si>
    <t>人工造林による面積（Ａ＋Ｂ）</t>
    <rPh sb="0" eb="2">
      <t>ジンコウ</t>
    </rPh>
    <rPh sb="2" eb="4">
      <t>ゾウリン</t>
    </rPh>
    <rPh sb="7" eb="9">
      <t>メンセキ</t>
    </rPh>
    <phoneticPr fontId="3"/>
  </si>
  <si>
    <t>植栽による面積（Ａ）</t>
    <rPh sb="0" eb="2">
      <t>ショクサイ</t>
    </rPh>
    <rPh sb="5" eb="7">
      <t>メンセキ</t>
    </rPh>
    <phoneticPr fontId="3"/>
  </si>
  <si>
    <t>人工播種による面積（Ｂ）</t>
    <rPh sb="0" eb="2">
      <t>ジンコウ</t>
    </rPh>
    <rPh sb="2" eb="3">
      <t>バン</t>
    </rPh>
    <rPh sb="3" eb="4">
      <t>シュ</t>
    </rPh>
    <rPh sb="7" eb="9">
      <t>メンセキ</t>
    </rPh>
    <phoneticPr fontId="3"/>
  </si>
  <si>
    <t>天然更新による面積（Ｃ＋Ｄ）</t>
    <rPh sb="0" eb="2">
      <t>テンネン</t>
    </rPh>
    <rPh sb="2" eb="4">
      <t>コウシン</t>
    </rPh>
    <rPh sb="7" eb="9">
      <t>メンセキ</t>
    </rPh>
    <phoneticPr fontId="3"/>
  </si>
  <si>
    <t>ぼう芽更新による面積（Ｃ）</t>
    <rPh sb="2" eb="3">
      <t>メ</t>
    </rPh>
    <rPh sb="3" eb="5">
      <t>コウシン</t>
    </rPh>
    <rPh sb="8" eb="10">
      <t>メンセキ</t>
    </rPh>
    <phoneticPr fontId="3"/>
  </si>
  <si>
    <t>天然下種更新による面積（Ｄ）</t>
    <rPh sb="0" eb="2">
      <t>テンネン</t>
    </rPh>
    <rPh sb="2" eb="4">
      <t>カシュ</t>
    </rPh>
    <rPh sb="4" eb="6">
      <t>コウシン</t>
    </rPh>
    <rPh sb="9" eb="11">
      <t>メンセキ</t>
    </rPh>
    <phoneticPr fontId="3"/>
  </si>
  <si>
    <t>人工造林</t>
    <rPh sb="0" eb="1">
      <t>ヒト</t>
    </rPh>
    <rPh sb="1" eb="2">
      <t>コウ</t>
    </rPh>
    <rPh sb="2" eb="3">
      <t>ヅクリ</t>
    </rPh>
    <rPh sb="3" eb="4">
      <t>ハヤシ</t>
    </rPh>
    <phoneticPr fontId="3"/>
  </si>
  <si>
    <t>天然更新</t>
    <rPh sb="0" eb="1">
      <t>テン</t>
    </rPh>
    <rPh sb="1" eb="2">
      <t>ゼン</t>
    </rPh>
    <rPh sb="2" eb="3">
      <t>サラ</t>
    </rPh>
    <rPh sb="3" eb="4">
      <t>アラタ</t>
    </rPh>
    <phoneticPr fontId="3"/>
  </si>
  <si>
    <t>鳥獣害
対策</t>
    <rPh sb="0" eb="2">
      <t>チョウジュウ</t>
    </rPh>
    <rPh sb="2" eb="3">
      <t>ガイ</t>
    </rPh>
    <rPh sb="4" eb="6">
      <t>タイサク</t>
    </rPh>
    <phoneticPr fontId="3"/>
  </si>
  <si>
    <t>（天然下種更新）</t>
  </si>
  <si>
    <t>住　所</t>
    <rPh sb="0" eb="1">
      <t>スミ</t>
    </rPh>
    <rPh sb="2" eb="3">
      <t>ショ</t>
    </rPh>
    <phoneticPr fontId="3"/>
  </si>
  <si>
    <t>５年後において適確な更新がなされない場合欄には、造林の方法を天然更新による場合（伐採後において森林以外の用途に供されることとなる場合のその用途を記載した場合であって、伐採の終了した日から５年後において当該用途に供されていないときを含む。）における造林の期間、 造林樹種、樹種別の造林面積、樹種別の植栽本数及び鳥獣害対策を記載すること。</t>
    <phoneticPr fontId="3"/>
  </si>
  <si>
    <t>（造林を行う者）</t>
    <rPh sb="1" eb="3">
      <t>ゾウリン</t>
    </rPh>
    <phoneticPr fontId="3"/>
  </si>
  <si>
    <t>-</t>
    <phoneticPr fontId="3"/>
  </si>
  <si>
    <t>１　森林の所在場所等</t>
    <rPh sb="2" eb="4">
      <t>シンリン</t>
    </rPh>
    <rPh sb="5" eb="7">
      <t>ショザイ</t>
    </rPh>
    <rPh sb="7" eb="9">
      <t>バショ</t>
    </rPh>
    <rPh sb="9" eb="10">
      <t>トウ</t>
    </rPh>
    <phoneticPr fontId="3"/>
  </si>
  <si>
    <t>面積</t>
    <rPh sb="0" eb="2">
      <t>メンセキ</t>
    </rPh>
    <phoneticPr fontId="3"/>
  </si>
  <si>
    <t>氏　名</t>
    <rPh sb="0" eb="1">
      <t>シ</t>
    </rPh>
    <rPh sb="2" eb="3">
      <t>ナ</t>
    </rPh>
    <phoneticPr fontId="3"/>
  </si>
  <si>
    <t>電　話</t>
    <rPh sb="0" eb="1">
      <t>デン</t>
    </rPh>
    <rPh sb="2" eb="3">
      <t>ハナシ</t>
    </rPh>
    <phoneticPr fontId="3"/>
  </si>
  <si>
    <t>注意事項</t>
  </si>
  <si>
    <t>３　備考</t>
    <rPh sb="2" eb="4">
      <t>ビコウ</t>
    </rPh>
    <phoneticPr fontId="22"/>
  </si>
  <si>
    <t>天然更新</t>
    <rPh sb="0" eb="2">
      <t>テンネン</t>
    </rPh>
    <rPh sb="2" eb="4">
      <t>コウシン</t>
    </rPh>
    <phoneticPr fontId="22"/>
  </si>
  <si>
    <t>人工造林</t>
    <rPh sb="0" eb="2">
      <t>ジンコウ</t>
    </rPh>
    <rPh sb="2" eb="4">
      <t>ゾウリン</t>
    </rPh>
    <phoneticPr fontId="22"/>
  </si>
  <si>
    <t>作業委託先</t>
    <phoneticPr fontId="22"/>
  </si>
  <si>
    <t>樹種別の
造林本数</t>
    <rPh sb="0" eb="2">
      <t>ジュシュ</t>
    </rPh>
    <rPh sb="2" eb="3">
      <t>ベツ</t>
    </rPh>
    <rPh sb="5" eb="7">
      <t>ゾウリン</t>
    </rPh>
    <rPh sb="7" eb="9">
      <t>ホンスウ</t>
    </rPh>
    <phoneticPr fontId="22"/>
  </si>
  <si>
    <t>樹種別の
造林面積</t>
    <rPh sb="0" eb="2">
      <t>ジュシュ</t>
    </rPh>
    <rPh sb="2" eb="3">
      <t>ベツ</t>
    </rPh>
    <rPh sb="5" eb="7">
      <t>ゾウリン</t>
    </rPh>
    <rPh sb="7" eb="9">
      <t>メンセキ</t>
    </rPh>
    <phoneticPr fontId="22"/>
  </si>
  <si>
    <t>２　伐採後の造林の実施状況</t>
    <rPh sb="2" eb="5">
      <t>バッサイゴ</t>
    </rPh>
    <rPh sb="6" eb="8">
      <t>ゾウリン</t>
    </rPh>
    <rPh sb="9" eb="11">
      <t>ジッシ</t>
    </rPh>
    <rPh sb="11" eb="13">
      <t>ジョウキョウ</t>
    </rPh>
    <phoneticPr fontId="22"/>
  </si>
  <si>
    <t>伐採後の造林に係る森林の状況報告書</t>
    <phoneticPr fontId="22"/>
  </si>
  <si>
    <t>２　伐採の実施状況</t>
    <rPh sb="2" eb="4">
      <t>バッサイ</t>
    </rPh>
    <rPh sb="5" eb="7">
      <t>ジッシ</t>
    </rPh>
    <rPh sb="7" eb="9">
      <t>ジョウキョウ</t>
    </rPh>
    <phoneticPr fontId="22"/>
  </si>
  <si>
    <t>伐採に係る森林の状況報告書</t>
    <phoneticPr fontId="22"/>
  </si>
  <si>
    <t>中種子町長　　殿</t>
    <rPh sb="4" eb="5">
      <t>チョウ</t>
    </rPh>
    <rPh sb="7" eb="8">
      <t>ドノ</t>
    </rPh>
    <phoneticPr fontId="22"/>
  </si>
  <si>
    <t>１　　森林の所在場所等</t>
    <rPh sb="3" eb="5">
      <t>シンリン</t>
    </rPh>
    <rPh sb="6" eb="8">
      <t>ショザイ</t>
    </rPh>
    <rPh sb="8" eb="10">
      <t>バショ</t>
    </rPh>
    <rPh sb="10" eb="11">
      <t>トウ</t>
    </rPh>
    <phoneticPr fontId="22"/>
  </si>
  <si>
    <t>森林所有者（造林する者）の伐採跡地の確認の有無</t>
    <phoneticPr fontId="3"/>
  </si>
  <si>
    <t>（報告者）</t>
    <rPh sb="1" eb="4">
      <t>ホウコクシャ</t>
    </rPh>
    <phoneticPr fontId="3"/>
  </si>
  <si>
    <t>うち人工林</t>
    <rPh sb="2" eb="5">
      <t>ジンコウリン</t>
    </rPh>
    <phoneticPr fontId="3"/>
  </si>
  <si>
    <t>うち天然林</t>
    <rPh sb="2" eb="5">
      <t>テンネンリン</t>
    </rPh>
    <phoneticPr fontId="3"/>
  </si>
  <si>
    <t>１　報告に係る森林の所在する市町村ごとに提出すること。
２　森林の所在場所ごとに記載すること。
３　面積は、小数第２位まで記載し、第３位を四捨五入すること。
4　伐採率欄には、立木材積による伐採率を記載すること。
５　樹種は、すぎ、ひのき、まつ（あかまつ及びくろまつをいう。）、からまつ、えぞまつ、とどまつその他の針葉樹及びぶな、くぬぎその他の広葉樹の別に区分して記載すること。
６　伐採齢欄には、伐採した森林が異齢林の場合においては、伐採した立木のうち最も多いものの年齢を記載し、最も年齢の低いものの年齢と最も年齢の高いものの年齢とを「（〇～〇）」のように記載すること。</t>
    <rPh sb="81" eb="83">
      <t>バッサイ</t>
    </rPh>
    <rPh sb="83" eb="84">
      <t>リツ</t>
    </rPh>
    <rPh sb="84" eb="85">
      <t>ラン</t>
    </rPh>
    <rPh sb="88" eb="90">
      <t>タチキ</t>
    </rPh>
    <rPh sb="90" eb="92">
      <t>ザイセキ</t>
    </rPh>
    <rPh sb="95" eb="97">
      <t>バッサイ</t>
    </rPh>
    <rPh sb="97" eb="98">
      <t>リツ</t>
    </rPh>
    <rPh sb="99" eb="101">
      <t>キサイ</t>
    </rPh>
    <rPh sb="192" eb="195">
      <t>バッサイレイ</t>
    </rPh>
    <rPh sb="195" eb="196">
      <t>ラン</t>
    </rPh>
    <rPh sb="199" eb="201">
      <t>バッサイ</t>
    </rPh>
    <rPh sb="203" eb="205">
      <t>シンリン</t>
    </rPh>
    <rPh sb="206" eb="207">
      <t>コト</t>
    </rPh>
    <rPh sb="207" eb="208">
      <t>レイ</t>
    </rPh>
    <rPh sb="208" eb="209">
      <t>リン</t>
    </rPh>
    <rPh sb="210" eb="212">
      <t>バアイ</t>
    </rPh>
    <rPh sb="218" eb="220">
      <t>バッサイ</t>
    </rPh>
    <rPh sb="222" eb="224">
      <t>タチキ</t>
    </rPh>
    <rPh sb="227" eb="228">
      <t>モット</t>
    </rPh>
    <rPh sb="229" eb="230">
      <t>オオ</t>
    </rPh>
    <rPh sb="234" eb="236">
      <t>ネンレイ</t>
    </rPh>
    <rPh sb="237" eb="239">
      <t>キサイ</t>
    </rPh>
    <rPh sb="241" eb="242">
      <t>モット</t>
    </rPh>
    <rPh sb="243" eb="245">
      <t>ネンレイ</t>
    </rPh>
    <rPh sb="246" eb="247">
      <t>ヒク</t>
    </rPh>
    <rPh sb="251" eb="253">
      <t>ネンレイ</t>
    </rPh>
    <rPh sb="254" eb="255">
      <t>モット</t>
    </rPh>
    <rPh sb="256" eb="258">
      <t>ネンレイ</t>
    </rPh>
    <rPh sb="259" eb="260">
      <t>タカ</t>
    </rPh>
    <rPh sb="264" eb="266">
      <t>ネンレイ</t>
    </rPh>
    <rPh sb="279" eb="281">
      <t>キサイ</t>
    </rPh>
    <phoneticPr fontId="22"/>
  </si>
  <si>
    <t>造林樹種</t>
    <rPh sb="0" eb="2">
      <t>ゾウリン</t>
    </rPh>
    <rPh sb="2" eb="4">
      <t>ジュシュ</t>
    </rPh>
    <phoneticPr fontId="22"/>
  </si>
  <si>
    <t>造林の期間</t>
    <rPh sb="0" eb="1">
      <t>ヅクリ</t>
    </rPh>
    <rPh sb="1" eb="2">
      <t>リン</t>
    </rPh>
    <rPh sb="3" eb="4">
      <t>キ</t>
    </rPh>
    <rPh sb="4" eb="5">
      <t>マ</t>
    </rPh>
    <phoneticPr fontId="22"/>
  </si>
  <si>
    <t>造林
方法</t>
    <rPh sb="0" eb="1">
      <t>ヅクリ</t>
    </rPh>
    <rPh sb="1" eb="2">
      <t>リン</t>
    </rPh>
    <rPh sb="3" eb="4">
      <t>カタ</t>
    </rPh>
    <rPh sb="4" eb="5">
      <t>ホウ</t>
    </rPh>
    <phoneticPr fontId="22"/>
  </si>
  <si>
    <t>鳥獣害
対策</t>
    <phoneticPr fontId="22"/>
  </si>
  <si>
    <t>年　　月　　日</t>
    <rPh sb="0" eb="1">
      <t>ネン</t>
    </rPh>
    <rPh sb="3" eb="4">
      <t>ガツ</t>
    </rPh>
    <rPh sb="6" eb="7">
      <t>ニチ</t>
    </rPh>
    <phoneticPr fontId="3"/>
  </si>
  <si>
    <t>に提出した伐採及び伐採後の造林の届出書に係る森林につき次のとおり</t>
    <phoneticPr fontId="3"/>
  </si>
  <si>
    <t>　伐採を実施したので，森林法第１０条の８第２項の規定により報告します。</t>
    <rPh sb="4" eb="6">
      <t>ジッシ</t>
    </rPh>
    <rPh sb="11" eb="14">
      <t>シンリンホウ</t>
    </rPh>
    <rPh sb="14" eb="15">
      <t>ダイ</t>
    </rPh>
    <rPh sb="17" eb="18">
      <t>ジョウ</t>
    </rPh>
    <rPh sb="20" eb="21">
      <t>ダイ</t>
    </rPh>
    <rPh sb="22" eb="23">
      <t>コウ</t>
    </rPh>
    <rPh sb="24" eb="26">
      <t>キテイ</t>
    </rPh>
    <rPh sb="29" eb="31">
      <t>ホウコク</t>
    </rPh>
    <phoneticPr fontId="22"/>
  </si>
  <si>
    <t>有</t>
  </si>
  <si>
    <t>　伐採後の造林を実施したので、森林法第１０条の８第２項の規定により報告します。</t>
    <phoneticPr fontId="22"/>
  </si>
  <si>
    <t>１　報告に係る森林の所在する市町村ごとに提出すること。
２　森林の所在場所ごとに記載すること。
３　造林の方法欄には，人工造林による場合には植栽又は人口播種の別を，天然更新による場合にはぼう芽更新又は天然下種更新の別を記載すること。
４　樹種は，すぎ，ひのき，まつ（あかまつ及びくろまつをいう。），からまつ，えぞまつ，と どまつその他の針葉樹及びぶな，くぬぎその他の広葉樹の別に区分して記載すること。
５　面積は，小数第２位まで記載し，第３位を四捨五入すること。
　すること。
６　人工造林による場合において，複数の樹種を造林したときは，造林樹種，樹種別の造林面積及び樹種別の造林本数欄には，造林した樹種ごとに複数の行に分けて記載すること。
７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
８　鳥獣害対策欄には，防護柵の設置，幼齢木保護具の設置などの方法を記載すること。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</si>
</sst>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quot;始：&quot;[$]ggge&quot;年&quot;m&quot;月&quot;d&quot;日&quot;;@" x16r2:formatCode16="&quot;始：&quot;[$-ja-JP-x-gannen]ggge&quot;年&quot;m&quot;月&quot;d&quot;日&quot;;@"/>
    <numFmt numFmtId="178" formatCode="&quot;終：&quot;[$]ggge&quot;年&quot;m&quot;月&quot;d&quot;日&quot;;@" x16r2:formatCode16="&quot;終：&quot;[$-ja-JP-x-gannen]ggge&quot;年&quot;m&quot;月&quot;d&quot;日&quot;;@"/>
    <numFmt numFmtId="179" formatCode="#,##0&quot;本&quot;"/>
    <numFmt numFmtId="180" formatCode="#,##0.00&quot;ha&quot;"/>
    <numFmt numFmtId="181" formatCode="&quot; 始：&quot;[$]ggge&quot;年&quot;m&quot;月&quot;d&quot;日&quot;;@" x16r2:formatCode16="&quot; 始：&quot;[$-ja-JP-x-gannen]ggge&quot;年&quot;m&quot;月&quot;d&quot;日&quot;;@"/>
    <numFmt numFmtId="182" formatCode="&quot; 終：&quot;[$]ggge&quot;年&quot;m&quot;月&quot;d&quot;日&quot;;@" x16r2:formatCode16="&quot; 終：&quot;[$-ja-JP-x-gannen]ggge&quot;年&quot;m&quot;月&quot;d&quot;日&quot;;@"/>
    <numFmt numFmtId="183" formatCode="&quot;幅員　&quot;#,##0.00&quot;ｍ&quot;"/>
    <numFmt numFmtId="184" formatCode="&quot;延長　&quot;#,##0.00&quot;ｍ&quot;"/>
    <numFmt numFmtId="185" formatCode="[$]ggge&quot;年&quot;m&quot;月&quot;d&quot;日&quot;;@" x16r2:formatCode16="[$-ja-JP-x-gannen]ggge&quot;年&quot;m&quot;月&quot;d&quot;日&quot;;@"/>
    <numFmt numFmtId="186" formatCode="&quot; 　&quot;[$]ggge&quot;年&quot;m&quot;月&quot;d&quot;日&quot;;@" x16r2:formatCode16="&quot; 　&quot;[$-ja-JP-x-gannen]ggge&quot;年&quot;m&quot;月&quot;d&quot;日&quot;;@"/>
    <numFmt numFmtId="187" formatCode="##&quot;年&quot;"/>
    <numFmt numFmtId="188" formatCode="0.00_ "/>
  </numFmts>
  <fonts count="26">
    <font>
      <sz val="11"/>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color theme="1"/>
      <name val="ＭＳ 明朝"/>
      <family val="1"/>
      <charset val="128"/>
    </font>
    <font>
      <sz val="11"/>
      <color theme="1"/>
      <name val="メイリオ"/>
      <family val="3"/>
      <charset val="128"/>
    </font>
    <font>
      <b/>
      <sz val="16"/>
      <color theme="1"/>
      <name val="メイリオ"/>
      <family val="3"/>
      <charset val="128"/>
    </font>
    <font>
      <sz val="8"/>
      <color theme="1"/>
      <name val="メイリオ"/>
      <family val="3"/>
      <charset val="128"/>
    </font>
    <font>
      <sz val="11"/>
      <color theme="1"/>
      <name val="ＭＳ 明朝"/>
      <family val="1"/>
      <charset val="128"/>
    </font>
    <font>
      <b/>
      <sz val="14"/>
      <color theme="1"/>
      <name val="メイリオ"/>
      <family val="3"/>
      <charset val="128"/>
    </font>
    <font>
      <sz val="12"/>
      <color theme="1"/>
      <name val="メイリオ"/>
      <family val="3"/>
      <charset val="128"/>
    </font>
    <font>
      <b/>
      <sz val="11"/>
      <color theme="1"/>
      <name val="メイリオ"/>
      <family val="3"/>
      <charset val="128"/>
    </font>
    <font>
      <sz val="18"/>
      <color theme="1"/>
      <name val="メイリオ"/>
      <family val="3"/>
      <charset val="128"/>
    </font>
    <font>
      <sz val="10.5"/>
      <color theme="1"/>
      <name val="メイリオ"/>
      <family val="3"/>
      <charset val="128"/>
    </font>
    <font>
      <b/>
      <sz val="6"/>
      <color theme="1"/>
      <name val="メイリオ"/>
      <family val="3"/>
      <charset val="128"/>
    </font>
    <font>
      <sz val="6"/>
      <color theme="1"/>
      <name val="メイリオ"/>
      <family val="3"/>
      <charset val="128"/>
    </font>
    <font>
      <sz val="10"/>
      <color theme="1"/>
      <name val="メイリオ"/>
      <family val="3"/>
      <charset val="128"/>
    </font>
    <font>
      <sz val="12"/>
      <color indexed="81"/>
      <name val="メイリオ"/>
      <family val="3"/>
      <charset val="128"/>
    </font>
    <font>
      <sz val="9"/>
      <color theme="1"/>
      <name val="メイリオ"/>
      <family val="3"/>
      <charset val="128"/>
    </font>
    <font>
      <u/>
      <sz val="11"/>
      <color theme="1"/>
      <name val="メイリオ"/>
      <family val="3"/>
      <charset val="128"/>
    </font>
    <font>
      <sz val="11"/>
      <color indexed="81"/>
      <name val="MS P ゴシック"/>
      <family val="3"/>
      <charset val="128"/>
    </font>
    <font>
      <sz val="11"/>
      <color indexed="81"/>
      <name val="メイリオ"/>
      <family val="3"/>
      <charset val="128"/>
    </font>
    <font>
      <sz val="6"/>
      <name val="ＭＳ Ｐゴシック"/>
      <family val="2"/>
      <charset val="128"/>
      <scheme val="minor"/>
    </font>
    <font>
      <sz val="14"/>
      <color theme="1"/>
      <name val="メイリオ"/>
      <family val="3"/>
      <charset val="128"/>
    </font>
    <font>
      <sz val="11.5"/>
      <color theme="1"/>
      <name val="メイリオ"/>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auto="1"/>
      </left>
      <right style="thin">
        <color auto="1"/>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auto="1"/>
      </left>
      <right style="thin">
        <color auto="1"/>
      </right>
      <top style="thin">
        <color indexed="64"/>
      </top>
      <bottom/>
      <diagonal style="thin">
        <color indexed="64"/>
      </diagonal>
    </border>
    <border diagonalUp="1">
      <left style="thin">
        <color auto="1"/>
      </left>
      <right style="thin">
        <color auto="1"/>
      </right>
      <top/>
      <bottom style="thin">
        <color auto="1"/>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thin">
        <color auto="1"/>
      </right>
      <top style="thin">
        <color indexed="64"/>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auto="1"/>
      </left>
      <right style="thin">
        <color auto="1"/>
      </right>
      <top style="double">
        <color indexed="64"/>
      </top>
      <bottom/>
      <diagonal/>
    </border>
    <border>
      <left style="thin">
        <color auto="1"/>
      </left>
      <right style="thin">
        <color auto="1"/>
      </right>
      <top style="double">
        <color indexed="64"/>
      </top>
      <bottom style="hair">
        <color auto="1"/>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s>
  <cellStyleXfs count="4">
    <xf numFmtId="0" fontId="0" fillId="0" borderId="0">
      <alignment vertical="center"/>
    </xf>
    <xf numFmtId="9" fontId="8" fillId="0" borderId="0" applyFont="0" applyFill="0" applyBorder="0" applyAlignment="0" applyProtection="0">
      <alignment vertical="center"/>
    </xf>
    <xf numFmtId="0" fontId="2" fillId="0" borderId="0">
      <alignment vertical="center"/>
    </xf>
    <xf numFmtId="0" fontId="1" fillId="0" borderId="0">
      <alignment vertical="center"/>
    </xf>
  </cellStyleXfs>
  <cellXfs count="248">
    <xf numFmtId="0" fontId="0" fillId="0" borderId="0" xfId="0">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5" fillId="0" borderId="0" xfId="0" applyFont="1" applyFill="1" applyBorder="1" applyAlignment="1">
      <alignment vertical="center"/>
    </xf>
    <xf numFmtId="0" fontId="5" fillId="0" borderId="0" xfId="0" applyFont="1">
      <alignment vertical="center"/>
    </xf>
    <xf numFmtId="0" fontId="10" fillId="0" borderId="12" xfId="0" applyFont="1" applyBorder="1">
      <alignment vertical="center"/>
    </xf>
    <xf numFmtId="0" fontId="10" fillId="0" borderId="3" xfId="0" applyFont="1" applyBorder="1">
      <alignment vertical="center"/>
    </xf>
    <xf numFmtId="0" fontId="11" fillId="0" borderId="5" xfId="0" applyFont="1" applyBorder="1">
      <alignment vertical="center"/>
    </xf>
    <xf numFmtId="0" fontId="11" fillId="0" borderId="5" xfId="0" applyFont="1" applyFill="1" applyBorder="1">
      <alignment vertical="center"/>
    </xf>
    <xf numFmtId="0" fontId="5"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wrapText="1"/>
    </xf>
    <xf numFmtId="0" fontId="5" fillId="0" borderId="13" xfId="0" applyFont="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5" fillId="0" borderId="6" xfId="0" applyFont="1" applyBorder="1" applyAlignment="1">
      <alignment vertical="center"/>
    </xf>
    <xf numFmtId="176" fontId="7"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right" vertical="center"/>
    </xf>
    <xf numFmtId="0" fontId="5" fillId="0" borderId="0" xfId="0" applyFont="1" applyAlignment="1">
      <alignment horizontal="center" vertical="top"/>
    </xf>
    <xf numFmtId="0" fontId="5" fillId="0" borderId="0" xfId="0" applyFont="1" applyFill="1" applyBorder="1" applyAlignment="1">
      <alignment horizontal="center" vertical="top"/>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5" fillId="0" borderId="7" xfId="0" applyFont="1" applyBorder="1" applyAlignment="1">
      <alignment horizontal="right" vertical="center" wrapText="1"/>
    </xf>
    <xf numFmtId="0" fontId="14" fillId="0" borderId="0" xfId="0" applyFont="1" applyAlignment="1">
      <alignment horizontal="center" vertical="center"/>
    </xf>
    <xf numFmtId="0" fontId="15" fillId="0" borderId="0" xfId="0" applyFont="1" applyAlignment="1">
      <alignment vertical="center"/>
    </xf>
    <xf numFmtId="0" fontId="5" fillId="0" borderId="0" xfId="0" applyFont="1" applyBorder="1" applyAlignment="1">
      <alignment vertical="top"/>
    </xf>
    <xf numFmtId="0" fontId="5" fillId="0" borderId="1" xfId="0" applyFont="1" applyBorder="1" applyAlignment="1">
      <alignment horizontal="center" vertical="center" wrapText="1"/>
    </xf>
    <xf numFmtId="0" fontId="5" fillId="0" borderId="7" xfId="0" applyFont="1" applyBorder="1" applyAlignment="1">
      <alignment horizontal="left" vertical="center" indent="1"/>
    </xf>
    <xf numFmtId="0" fontId="5" fillId="0" borderId="1" xfId="0" applyFont="1" applyBorder="1" applyAlignment="1">
      <alignment horizontal="left" vertical="center" indent="1"/>
    </xf>
    <xf numFmtId="0" fontId="5" fillId="0" borderId="6" xfId="0" applyFont="1" applyBorder="1" applyAlignment="1">
      <alignment horizontal="left" vertical="center" indent="1"/>
    </xf>
    <xf numFmtId="0" fontId="5" fillId="0" borderId="4" xfId="0" applyFont="1" applyBorder="1" applyAlignment="1">
      <alignment horizontal="left" vertical="center" indent="1"/>
    </xf>
    <xf numFmtId="0" fontId="5" fillId="0" borderId="2"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5" fillId="0" borderId="9" xfId="0" applyFont="1" applyFill="1" applyBorder="1" applyAlignment="1">
      <alignment vertical="center"/>
    </xf>
    <xf numFmtId="0" fontId="5" fillId="0" borderId="0" xfId="0" applyFont="1" applyAlignment="1">
      <alignment vertical="top" wrapText="1"/>
    </xf>
    <xf numFmtId="0" fontId="5" fillId="0" borderId="0" xfId="0" applyFont="1" applyFill="1" applyBorder="1" applyAlignment="1">
      <alignment vertical="top" wrapText="1"/>
    </xf>
    <xf numFmtId="0" fontId="5" fillId="0" borderId="0" xfId="0" applyFont="1" applyBorder="1" applyAlignment="1">
      <alignment horizontal="right" vertical="center" inden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10" xfId="0" applyFont="1" applyBorder="1" applyAlignment="1">
      <alignment horizontal="center" vertical="center" wrapText="1"/>
    </xf>
    <xf numFmtId="0" fontId="5" fillId="0" borderId="14" xfId="0" applyFont="1" applyBorder="1" applyAlignment="1">
      <alignment horizontal="left" vertical="center" inden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5" fillId="0" borderId="0" xfId="0" applyFont="1" applyAlignment="1">
      <alignment horizontal="left" vertical="center"/>
    </xf>
    <xf numFmtId="0" fontId="4" fillId="0" borderId="0" xfId="0" applyFont="1">
      <alignment vertical="center"/>
    </xf>
    <xf numFmtId="0" fontId="16" fillId="0" borderId="0" xfId="0" applyFont="1" applyAlignment="1">
      <alignment vertical="top"/>
    </xf>
    <xf numFmtId="0" fontId="16" fillId="0" borderId="0" xfId="0" applyFont="1" applyFill="1" applyBorder="1" applyAlignment="1">
      <alignment vertical="top"/>
    </xf>
    <xf numFmtId="0" fontId="15" fillId="0" borderId="0" xfId="0" applyFont="1" applyBorder="1" applyAlignment="1">
      <alignment vertical="center"/>
    </xf>
    <xf numFmtId="0" fontId="15" fillId="0" borderId="0" xfId="0" applyFont="1" applyBorder="1" applyAlignment="1">
      <alignment horizontal="center" vertical="center"/>
    </xf>
    <xf numFmtId="176" fontId="7" fillId="0" borderId="24" xfId="0" applyNumberFormat="1" applyFont="1" applyBorder="1" applyAlignment="1">
      <alignment horizontal="center" vertical="center"/>
    </xf>
    <xf numFmtId="181" fontId="16" fillId="2" borderId="5" xfId="0" applyNumberFormat="1" applyFont="1" applyFill="1" applyBorder="1" applyAlignment="1">
      <alignment horizontal="left" vertical="center"/>
    </xf>
    <xf numFmtId="182" fontId="16" fillId="2" borderId="6" xfId="0" applyNumberFormat="1" applyFont="1" applyFill="1" applyBorder="1" applyAlignment="1">
      <alignment horizontal="lef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180" fontId="5" fillId="2" borderId="26" xfId="0" applyNumberFormat="1" applyFont="1" applyFill="1" applyBorder="1" applyAlignment="1">
      <alignment horizontal="left" vertical="center" indent="1"/>
    </xf>
    <xf numFmtId="0" fontId="5" fillId="2" borderId="26" xfId="0" applyFont="1" applyFill="1" applyBorder="1" applyAlignment="1">
      <alignment horizontal="left" vertical="center" indent="1"/>
    </xf>
    <xf numFmtId="179" fontId="16" fillId="2" borderId="32" xfId="0" applyNumberFormat="1" applyFont="1" applyFill="1" applyBorder="1" applyAlignment="1">
      <alignment vertical="center" wrapText="1"/>
    </xf>
    <xf numFmtId="179" fontId="16" fillId="2" borderId="28" xfId="0" applyNumberFormat="1" applyFont="1" applyFill="1" applyBorder="1" applyAlignment="1">
      <alignment vertical="center" wrapText="1"/>
    </xf>
    <xf numFmtId="179" fontId="16" fillId="2" borderId="27" xfId="0" applyNumberFormat="1" applyFont="1" applyFill="1" applyBorder="1" applyAlignment="1">
      <alignment vertical="center" wrapText="1"/>
    </xf>
    <xf numFmtId="180" fontId="16" fillId="2" borderId="31" xfId="0" applyNumberFormat="1" applyFont="1" applyFill="1" applyBorder="1" applyAlignment="1">
      <alignment horizontal="center" vertical="center"/>
    </xf>
    <xf numFmtId="180" fontId="16" fillId="2" borderId="28" xfId="0" applyNumberFormat="1" applyFont="1" applyFill="1" applyBorder="1" applyAlignment="1">
      <alignment horizontal="center" vertical="center"/>
    </xf>
    <xf numFmtId="180" fontId="16" fillId="2" borderId="27" xfId="0" applyNumberFormat="1" applyFont="1" applyFill="1" applyBorder="1" applyAlignment="1">
      <alignment horizontal="center" vertical="center"/>
    </xf>
    <xf numFmtId="180" fontId="16" fillId="2" borderId="4" xfId="0" applyNumberFormat="1" applyFont="1" applyFill="1" applyBorder="1" applyAlignment="1">
      <alignment horizontal="center" vertical="center"/>
    </xf>
    <xf numFmtId="180" fontId="5" fillId="0" borderId="26" xfId="0" applyNumberFormat="1" applyFont="1" applyFill="1" applyBorder="1" applyAlignment="1">
      <alignment horizontal="left" vertical="center" indent="1"/>
    </xf>
    <xf numFmtId="177" fontId="5" fillId="2" borderId="35" xfId="0" applyNumberFormat="1" applyFont="1" applyFill="1" applyBorder="1" applyAlignment="1">
      <alignment horizontal="left" vertical="center" indent="1"/>
    </xf>
    <xf numFmtId="178" fontId="5" fillId="2" borderId="36" xfId="0" applyNumberFormat="1" applyFont="1" applyFill="1" applyBorder="1" applyAlignment="1">
      <alignment horizontal="left" vertical="center" indent="1"/>
    </xf>
    <xf numFmtId="183" fontId="5" fillId="2" borderId="35" xfId="0" applyNumberFormat="1" applyFont="1" applyFill="1" applyBorder="1" applyAlignment="1">
      <alignment horizontal="left" vertical="center" indent="1"/>
    </xf>
    <xf numFmtId="184" fontId="5" fillId="2" borderId="36" xfId="0" applyNumberFormat="1" applyFont="1" applyFill="1" applyBorder="1" applyAlignment="1">
      <alignment horizontal="left" vertical="center" indent="1"/>
    </xf>
    <xf numFmtId="9" fontId="5" fillId="0" borderId="25" xfId="1" applyFont="1" applyBorder="1" applyAlignment="1">
      <alignment horizontal="left" vertical="center" indent="1"/>
    </xf>
    <xf numFmtId="180" fontId="5" fillId="2" borderId="25" xfId="0" applyNumberFormat="1" applyFont="1" applyFill="1" applyBorder="1" applyAlignment="1">
      <alignment horizontal="left" vertical="center" indent="1"/>
    </xf>
    <xf numFmtId="0" fontId="5" fillId="0" borderId="6" xfId="0" applyFont="1" applyBorder="1" applyAlignment="1">
      <alignment horizontal="left" vertical="center" indent="1"/>
    </xf>
    <xf numFmtId="0" fontId="5" fillId="2" borderId="3" xfId="0" applyFont="1" applyFill="1" applyBorder="1" applyAlignment="1">
      <alignment horizontal="center" vertical="center"/>
    </xf>
    <xf numFmtId="0" fontId="5" fillId="0" borderId="7" xfId="0" applyFont="1" applyBorder="1" applyAlignment="1">
      <alignment horizontal="left" vertical="center" inden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6" fillId="0" borderId="18" xfId="0" applyFont="1" applyBorder="1" applyAlignment="1">
      <alignment horizontal="center" vertical="center" wrapText="1"/>
    </xf>
    <xf numFmtId="0" fontId="5" fillId="0" borderId="0" xfId="3" applyFont="1">
      <alignment vertical="center"/>
    </xf>
    <xf numFmtId="0" fontId="23" fillId="0" borderId="0" xfId="3" applyFont="1">
      <alignment vertical="center"/>
    </xf>
    <xf numFmtId="0" fontId="5" fillId="0" borderId="0" xfId="3" applyFont="1" applyAlignment="1">
      <alignment horizontal="left" vertical="top"/>
    </xf>
    <xf numFmtId="188" fontId="5" fillId="2" borderId="25" xfId="0" applyNumberFormat="1" applyFont="1" applyFill="1" applyBorder="1" applyAlignment="1">
      <alignment horizontal="center" vertical="center"/>
    </xf>
    <xf numFmtId="9" fontId="5" fillId="2" borderId="25" xfId="1" applyFont="1" applyFill="1" applyBorder="1" applyAlignment="1">
      <alignment horizontal="center" vertical="center"/>
    </xf>
    <xf numFmtId="180" fontId="5" fillId="2" borderId="25" xfId="0" applyNumberFormat="1" applyFont="1" applyFill="1" applyBorder="1" applyAlignment="1">
      <alignment horizontal="center" vertical="center"/>
    </xf>
    <xf numFmtId="0" fontId="16" fillId="0" borderId="30" xfId="0" applyFont="1" applyBorder="1">
      <alignment vertical="center"/>
    </xf>
    <xf numFmtId="0" fontId="18" fillId="0" borderId="18" xfId="0" applyFont="1" applyBorder="1" applyAlignment="1">
      <alignment horizontal="center" vertical="center" wrapText="1"/>
    </xf>
    <xf numFmtId="177" fontId="16" fillId="2" borderId="32" xfId="0" applyNumberFormat="1" applyFont="1" applyFill="1" applyBorder="1">
      <alignment vertical="center"/>
    </xf>
    <xf numFmtId="178" fontId="16" fillId="2" borderId="28" xfId="0" applyNumberFormat="1" applyFont="1" applyFill="1" applyBorder="1">
      <alignment vertical="center"/>
    </xf>
    <xf numFmtId="177" fontId="16" fillId="2" borderId="27" xfId="0" applyNumberFormat="1" applyFont="1" applyFill="1" applyBorder="1">
      <alignment vertical="center"/>
    </xf>
    <xf numFmtId="0" fontId="5" fillId="0" borderId="0" xfId="0" applyFont="1" applyAlignment="1">
      <alignment vertical="center"/>
    </xf>
    <xf numFmtId="0" fontId="6" fillId="0" borderId="0" xfId="0" applyFont="1" applyAlignment="1">
      <alignment horizontal="center" vertical="center"/>
    </xf>
    <xf numFmtId="0" fontId="24" fillId="0" borderId="0" xfId="0" applyFont="1" applyAlignment="1">
      <alignment horizontal="left" vertical="center"/>
    </xf>
    <xf numFmtId="0" fontId="5" fillId="0" borderId="0" xfId="0" applyFont="1" applyAlignment="1">
      <alignment horizontal="left" vertical="center"/>
    </xf>
    <xf numFmtId="185" fontId="5" fillId="2" borderId="0" xfId="0" quotePrefix="1" applyNumberFormat="1" applyFont="1" applyFill="1" applyAlignment="1">
      <alignment horizontal="right" vertical="center"/>
    </xf>
    <xf numFmtId="0" fontId="5" fillId="2" borderId="12" xfId="0" applyFont="1" applyFill="1" applyBorder="1" applyAlignment="1">
      <alignment horizontal="left" vertical="center" shrinkToFit="1"/>
    </xf>
    <xf numFmtId="0" fontId="5" fillId="2" borderId="12" xfId="0" applyFont="1" applyFill="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13" fillId="0" borderId="0" xfId="0" applyFont="1" applyAlignment="1">
      <alignment horizontal="left" vertical="center"/>
    </xf>
    <xf numFmtId="0" fontId="5" fillId="2" borderId="0" xfId="0" applyFont="1" applyFill="1" applyAlignment="1">
      <alignment horizontal="center" vertical="center"/>
    </xf>
    <xf numFmtId="0" fontId="24" fillId="0" borderId="0" xfId="0" applyFont="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left" vertical="center" indent="1"/>
    </xf>
    <xf numFmtId="0" fontId="5" fillId="0" borderId="3" xfId="0" applyFont="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Border="1" applyAlignment="1">
      <alignment horizontal="left" vertical="center" shrinkToFit="1"/>
    </xf>
    <xf numFmtId="0" fontId="5" fillId="0" borderId="1" xfId="0" applyFont="1" applyBorder="1" applyAlignment="1">
      <alignment vertical="top"/>
    </xf>
    <xf numFmtId="0" fontId="5" fillId="0" borderId="3" xfId="0" applyFont="1" applyBorder="1" applyAlignment="1">
      <alignment vertical="top"/>
    </xf>
    <xf numFmtId="0" fontId="5" fillId="0" borderId="2" xfId="0" applyFont="1" applyBorder="1" applyAlignment="1">
      <alignment vertical="top"/>
    </xf>
    <xf numFmtId="0" fontId="5" fillId="0" borderId="11"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2" borderId="26"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0" borderId="6" xfId="0" applyFont="1" applyBorder="1" applyAlignment="1">
      <alignment horizontal="left"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5" fillId="2" borderId="25" xfId="0" applyFont="1" applyFill="1" applyBorder="1" applyAlignment="1">
      <alignment horizontal="left" vertical="center" indent="1"/>
    </xf>
    <xf numFmtId="0" fontId="5" fillId="2" borderId="10" xfId="0" applyFont="1" applyFill="1" applyBorder="1" applyAlignment="1">
      <alignment horizontal="left" vertical="center" indent="1"/>
    </xf>
    <xf numFmtId="187" fontId="5" fillId="2" borderId="25" xfId="0" applyNumberFormat="1" applyFont="1" applyFill="1" applyBorder="1" applyAlignment="1">
      <alignment horizontal="left" vertical="center" indent="1"/>
    </xf>
    <xf numFmtId="187" fontId="5" fillId="2" borderId="10" xfId="0" applyNumberFormat="1" applyFont="1" applyFill="1" applyBorder="1" applyAlignment="1">
      <alignment horizontal="left" vertical="center" inden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180" fontId="16"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179" fontId="5" fillId="2" borderId="10" xfId="0" applyNumberFormat="1" applyFont="1" applyFill="1" applyBorder="1" applyAlignment="1">
      <alignment horizontal="center" vertical="center"/>
    </xf>
    <xf numFmtId="0" fontId="16" fillId="0" borderId="5" xfId="0" applyFont="1" applyBorder="1" applyAlignment="1">
      <alignment horizontal="left" vertical="center" indent="1"/>
    </xf>
    <xf numFmtId="0" fontId="16" fillId="0" borderId="11" xfId="0" applyFont="1" applyBorder="1" applyAlignment="1">
      <alignment horizontal="left" vertical="center" indent="1"/>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2" borderId="7" xfId="0" applyFont="1" applyFill="1" applyBorder="1" applyAlignment="1">
      <alignment horizontal="left" vertical="center"/>
    </xf>
    <xf numFmtId="180" fontId="5" fillId="2" borderId="26" xfId="0" applyNumberFormat="1" applyFont="1" applyFill="1" applyBorder="1" applyAlignment="1">
      <alignment horizontal="left" vertical="center" indent="1"/>
    </xf>
    <xf numFmtId="180" fontId="5" fillId="2" borderId="2" xfId="0" applyNumberFormat="1" applyFont="1" applyFill="1" applyBorder="1" applyAlignment="1">
      <alignment horizontal="left" vertical="center" indent="1"/>
    </xf>
    <xf numFmtId="180" fontId="5" fillId="0" borderId="26" xfId="0" applyNumberFormat="1" applyFont="1" applyFill="1" applyBorder="1" applyAlignment="1">
      <alignment horizontal="left" vertical="center" indent="1"/>
    </xf>
    <xf numFmtId="180" fontId="5" fillId="0" borderId="2" xfId="0" applyNumberFormat="1" applyFont="1" applyFill="1" applyBorder="1" applyAlignment="1">
      <alignment horizontal="left" vertical="center" indent="1"/>
    </xf>
    <xf numFmtId="0" fontId="5" fillId="0" borderId="7" xfId="0" applyFont="1" applyBorder="1" applyAlignment="1">
      <alignment horizontal="left" vertical="center" indent="1"/>
    </xf>
    <xf numFmtId="0" fontId="5" fillId="0" borderId="0" xfId="0" applyFont="1" applyBorder="1" applyAlignment="1">
      <alignment horizontal="left" vertical="center" inden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5" fillId="2" borderId="18" xfId="0" applyFont="1" applyFill="1" applyBorder="1" applyAlignment="1">
      <alignment horizontal="center" vertical="center"/>
    </xf>
    <xf numFmtId="0" fontId="5" fillId="2" borderId="4" xfId="0" applyFont="1" applyFill="1" applyBorder="1" applyAlignment="1">
      <alignment horizontal="center" vertical="center"/>
    </xf>
    <xf numFmtId="0" fontId="18" fillId="0" borderId="15" xfId="0" applyFont="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indent="1"/>
    </xf>
    <xf numFmtId="0" fontId="16" fillId="0" borderId="0" xfId="0" applyFont="1" applyAlignment="1">
      <alignment horizontal="left" vertical="top"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5" fillId="0" borderId="5" xfId="3" applyFont="1" applyBorder="1" applyAlignment="1">
      <alignment horizontal="left" vertical="top"/>
    </xf>
    <xf numFmtId="0" fontId="5" fillId="0" borderId="11" xfId="3" applyFont="1" applyBorder="1" applyAlignment="1">
      <alignment horizontal="left" vertical="top"/>
    </xf>
    <xf numFmtId="0" fontId="5" fillId="0" borderId="8" xfId="3" applyFont="1" applyBorder="1" applyAlignment="1">
      <alignment horizontal="left" vertical="top"/>
    </xf>
    <xf numFmtId="0" fontId="5" fillId="0" borderId="6" xfId="3" applyFont="1" applyBorder="1" applyAlignment="1">
      <alignment horizontal="left" vertical="top"/>
    </xf>
    <xf numFmtId="0" fontId="5" fillId="0" borderId="12" xfId="3" applyFont="1" applyBorder="1" applyAlignment="1">
      <alignment horizontal="left" vertical="top"/>
    </xf>
    <xf numFmtId="0" fontId="5" fillId="0" borderId="9" xfId="3" applyFont="1" applyBorder="1" applyAlignment="1">
      <alignment horizontal="left" vertical="top"/>
    </xf>
    <xf numFmtId="0" fontId="5" fillId="0" borderId="0" xfId="3" applyFont="1" applyAlignment="1">
      <alignment horizontal="left" vertical="top" wrapText="1"/>
    </xf>
    <xf numFmtId="0" fontId="5" fillId="0" borderId="0" xfId="3" applyFont="1" applyAlignment="1">
      <alignment horizontal="left" vertical="top"/>
    </xf>
    <xf numFmtId="0" fontId="5" fillId="0" borderId="0" xfId="0" applyFont="1" applyAlignment="1">
      <alignment horizontal="left" vertical="center" indent="1"/>
    </xf>
    <xf numFmtId="0" fontId="5" fillId="0" borderId="14" xfId="0" applyFont="1" applyBorder="1" applyAlignment="1">
      <alignment horizontal="left" vertical="center" indent="1"/>
    </xf>
    <xf numFmtId="0" fontId="5" fillId="0" borderId="4" xfId="0" applyFont="1" applyBorder="1" applyAlignment="1">
      <alignment horizontal="left" vertical="center" indent="1"/>
    </xf>
    <xf numFmtId="0" fontId="16" fillId="0" borderId="5" xfId="0" applyFont="1" applyBorder="1" applyAlignment="1">
      <alignment vertical="center" wrapText="1"/>
    </xf>
    <xf numFmtId="0" fontId="16" fillId="0" borderId="11" xfId="0" applyFont="1" applyBorder="1" applyAlignment="1">
      <alignment vertical="center" wrapText="1"/>
    </xf>
    <xf numFmtId="0" fontId="16" fillId="0" borderId="6" xfId="0" applyFont="1" applyBorder="1" applyAlignment="1">
      <alignment vertical="center" wrapText="1"/>
    </xf>
    <xf numFmtId="0" fontId="16" fillId="0" borderId="12" xfId="0" applyFont="1" applyBorder="1" applyAlignment="1">
      <alignment vertical="center" wrapText="1"/>
    </xf>
    <xf numFmtId="183" fontId="5" fillId="2" borderId="26" xfId="0" applyNumberFormat="1" applyFont="1" applyFill="1" applyBorder="1" applyAlignment="1">
      <alignment horizontal="left" vertical="center" indent="1"/>
    </xf>
    <xf numFmtId="183" fontId="5" fillId="2" borderId="3" xfId="0" applyNumberFormat="1" applyFont="1" applyFill="1" applyBorder="1" applyAlignment="1">
      <alignment horizontal="left" vertical="center" indent="1"/>
    </xf>
    <xf numFmtId="183" fontId="5" fillId="2" borderId="2" xfId="0" applyNumberFormat="1" applyFont="1" applyFill="1" applyBorder="1" applyAlignment="1">
      <alignment horizontal="left" vertical="center" indent="1"/>
    </xf>
    <xf numFmtId="184" fontId="5" fillId="2" borderId="26" xfId="0" applyNumberFormat="1" applyFont="1" applyFill="1" applyBorder="1" applyAlignment="1">
      <alignment horizontal="left" vertical="center" indent="1"/>
    </xf>
    <xf numFmtId="184" fontId="5" fillId="2" borderId="3" xfId="0" applyNumberFormat="1" applyFont="1" applyFill="1" applyBorder="1" applyAlignment="1">
      <alignment horizontal="left" vertical="center" indent="1"/>
    </xf>
    <xf numFmtId="184" fontId="5" fillId="2" borderId="2" xfId="0" applyNumberFormat="1" applyFont="1" applyFill="1" applyBorder="1" applyAlignment="1">
      <alignment horizontal="left" vertical="center" indent="1"/>
    </xf>
    <xf numFmtId="0" fontId="5" fillId="0" borderId="10" xfId="0" applyFont="1" applyBorder="1" applyAlignment="1">
      <alignment horizontal="left" vertical="center" indent="1"/>
    </xf>
    <xf numFmtId="187" fontId="5" fillId="2" borderId="26" xfId="0" applyNumberFormat="1" applyFont="1" applyFill="1" applyBorder="1" applyAlignment="1">
      <alignment horizontal="left" vertical="center" indent="1"/>
    </xf>
    <xf numFmtId="187" fontId="5" fillId="2" borderId="3" xfId="0" applyNumberFormat="1" applyFont="1" applyFill="1" applyBorder="1" applyAlignment="1">
      <alignment horizontal="left" vertical="center" indent="1"/>
    </xf>
    <xf numFmtId="187" fontId="5" fillId="2" borderId="2" xfId="0" applyNumberFormat="1" applyFont="1" applyFill="1" applyBorder="1" applyAlignment="1">
      <alignment horizontal="left" vertical="center" indent="1"/>
    </xf>
    <xf numFmtId="177" fontId="5" fillId="2" borderId="35" xfId="0" applyNumberFormat="1" applyFont="1" applyFill="1" applyBorder="1" applyAlignment="1">
      <alignment horizontal="left" vertical="center" indent="1"/>
    </xf>
    <xf numFmtId="177" fontId="5" fillId="2" borderId="11" xfId="0" applyNumberFormat="1" applyFont="1" applyFill="1" applyBorder="1" applyAlignment="1">
      <alignment horizontal="left" vertical="center" indent="1"/>
    </xf>
    <xf numFmtId="177" fontId="5" fillId="2" borderId="8" xfId="0" applyNumberFormat="1" applyFont="1" applyFill="1" applyBorder="1" applyAlignment="1">
      <alignment horizontal="left" vertical="center" indent="1"/>
    </xf>
    <xf numFmtId="178" fontId="5" fillId="2" borderId="36" xfId="0" applyNumberFormat="1" applyFont="1" applyFill="1" applyBorder="1" applyAlignment="1">
      <alignment horizontal="left" vertical="center" indent="1"/>
    </xf>
    <xf numFmtId="178" fontId="5" fillId="2" borderId="12" xfId="0" applyNumberFormat="1" applyFont="1" applyFill="1" applyBorder="1" applyAlignment="1">
      <alignment horizontal="left" vertical="center" indent="1"/>
    </xf>
    <xf numFmtId="178" fontId="5" fillId="2" borderId="9" xfId="0" applyNumberFormat="1" applyFont="1" applyFill="1" applyBorder="1" applyAlignment="1">
      <alignment horizontal="left" vertical="center" indent="1"/>
    </xf>
    <xf numFmtId="0" fontId="5" fillId="0" borderId="10" xfId="0" applyFont="1" applyBorder="1" applyAlignment="1">
      <alignment horizontal="center" vertical="center"/>
    </xf>
    <xf numFmtId="9" fontId="5" fillId="2" borderId="25" xfId="1" applyFont="1" applyFill="1" applyBorder="1" applyAlignment="1">
      <alignment horizontal="left" vertical="center" indent="1"/>
    </xf>
    <xf numFmtId="9" fontId="5" fillId="2" borderId="10" xfId="1" applyFont="1" applyFill="1" applyBorder="1" applyAlignment="1">
      <alignment horizontal="left" vertical="center" indent="1"/>
    </xf>
    <xf numFmtId="180" fontId="5" fillId="2" borderId="3" xfId="0" applyNumberFormat="1" applyFont="1" applyFill="1" applyBorder="1" applyAlignment="1">
      <alignment horizontal="left" vertical="center" indent="1"/>
    </xf>
    <xf numFmtId="0" fontId="5" fillId="2" borderId="3" xfId="0" applyFont="1" applyFill="1" applyBorder="1" applyAlignment="1">
      <alignment vertical="center" shrinkToFit="1"/>
    </xf>
    <xf numFmtId="186" fontId="5" fillId="2" borderId="0" xfId="3" applyNumberFormat="1" applyFont="1" applyFill="1" applyAlignment="1">
      <alignment horizontal="distributed" vertical="center"/>
    </xf>
    <xf numFmtId="0" fontId="5" fillId="0" borderId="0" xfId="3" applyFont="1" applyAlignment="1">
      <alignment horizontal="left" vertical="center"/>
    </xf>
    <xf numFmtId="0" fontId="6" fillId="0" borderId="0" xfId="3" applyFont="1" applyAlignment="1">
      <alignment horizontal="center" vertical="center"/>
    </xf>
    <xf numFmtId="0" fontId="5" fillId="2" borderId="0" xfId="3" applyFont="1" applyFill="1" applyAlignment="1">
      <alignment horizontal="right" vertical="top"/>
    </xf>
    <xf numFmtId="0" fontId="5" fillId="0" borderId="0" xfId="3" applyFont="1" applyAlignment="1">
      <alignment horizontal="left" vertical="center" indent="1"/>
    </xf>
    <xf numFmtId="0" fontId="5" fillId="2" borderId="12" xfId="0" applyFont="1" applyFill="1" applyBorder="1" applyAlignment="1">
      <alignment vertical="center" shrinkToFit="1"/>
    </xf>
    <xf numFmtId="0" fontId="5" fillId="0" borderId="7" xfId="3" applyFont="1" applyBorder="1" applyAlignment="1">
      <alignment horizontal="left" vertical="top"/>
    </xf>
    <xf numFmtId="0" fontId="5" fillId="0" borderId="13" xfId="3" applyFont="1" applyBorder="1" applyAlignment="1">
      <alignment horizontal="left" vertical="top"/>
    </xf>
    <xf numFmtId="0" fontId="16" fillId="2" borderId="31" xfId="0" applyFont="1" applyFill="1" applyBorder="1" applyAlignment="1">
      <alignment horizontal="center" vertical="center" wrapText="1"/>
    </xf>
    <xf numFmtId="0" fontId="16" fillId="2" borderId="4" xfId="0" applyFont="1" applyFill="1" applyBorder="1" applyAlignment="1">
      <alignment horizontal="center" vertical="center" wrapText="1"/>
    </xf>
    <xf numFmtId="178" fontId="16" fillId="2" borderId="4" xfId="0" applyNumberFormat="1" applyFont="1" applyFill="1" applyBorder="1" applyAlignment="1">
      <alignment horizontal="center" vertical="center"/>
    </xf>
    <xf numFmtId="0" fontId="16" fillId="0" borderId="10" xfId="0" applyFont="1" applyBorder="1" applyAlignment="1">
      <alignment horizontal="center" vertical="center"/>
    </xf>
    <xf numFmtId="0" fontId="16" fillId="2" borderId="10" xfId="0" applyFont="1" applyFill="1" applyBorder="1" applyAlignment="1">
      <alignment horizontal="center" vertical="center"/>
    </xf>
    <xf numFmtId="177" fontId="16" fillId="2" borderId="18" xfId="0" applyNumberFormat="1"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4"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9" xfId="0" applyFont="1" applyBorder="1" applyAlignment="1">
      <alignment horizontal="center" vertical="center"/>
    </xf>
    <xf numFmtId="0" fontId="16" fillId="2" borderId="29" xfId="0" applyFont="1" applyFill="1" applyBorder="1" applyAlignment="1">
      <alignment horizontal="center" vertical="center"/>
    </xf>
    <xf numFmtId="177" fontId="16" fillId="2" borderId="31" xfId="0" applyNumberFormat="1"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5" fillId="2" borderId="3" xfId="0" applyFont="1" applyFill="1" applyBorder="1" applyAlignment="1">
      <alignment horizontal="left" vertical="center" shrinkToFit="1"/>
    </xf>
    <xf numFmtId="0" fontId="12"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9" fillId="2" borderId="0" xfId="0" applyFont="1" applyFill="1" applyAlignment="1">
      <alignment horizontal="center" vertical="center"/>
    </xf>
  </cellXfs>
  <cellStyles count="4">
    <cellStyle name="パーセント" xfId="1" builtinId="5"/>
    <cellStyle name="標準" xfId="0" builtinId="0"/>
    <cellStyle name="標準 2" xfId="2" xr:uid="{206B6513-BA86-4693-9C6B-6E20BD8E1AC0}"/>
    <cellStyle name="標準 2 2" xfId="3" xr:uid="{78A1B8E8-FB90-4AE2-89EB-696B78A26D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J38"/>
  <sheetViews>
    <sheetView showGridLines="0" showZeros="0" tabSelected="1" showWhiteSpace="0" view="pageLayout" zoomScaleNormal="100" zoomScaleSheetLayoutView="100" workbookViewId="0">
      <selection activeCell="A18" sqref="A18:B18"/>
    </sheetView>
  </sheetViews>
  <sheetFormatPr defaultRowHeight="22.5" customHeight="1"/>
  <cols>
    <col min="1" max="1" width="4.25" style="9" customWidth="1"/>
    <col min="2" max="2" width="16.125" style="9" bestFit="1" customWidth="1"/>
    <col min="3" max="4" width="6" style="9" bestFit="1" customWidth="1"/>
    <col min="5" max="5" width="8.5" style="9" customWidth="1"/>
    <col min="6" max="6" width="6" style="9" bestFit="1" customWidth="1"/>
    <col min="7" max="7" width="7.625" style="9" customWidth="1"/>
    <col min="8" max="8" width="14.5" style="9" customWidth="1"/>
    <col min="9" max="9" width="7.625" style="9" customWidth="1"/>
    <col min="10" max="10" width="14" style="9" customWidth="1"/>
    <col min="11" max="33" width="2.625" style="9" customWidth="1"/>
    <col min="34" max="16384" width="9" style="9"/>
  </cols>
  <sheetData>
    <row r="1" spans="1:10" ht="18.75">
      <c r="A1" s="99"/>
      <c r="B1" s="99"/>
      <c r="C1" s="99"/>
      <c r="D1" s="99"/>
      <c r="E1" s="99"/>
      <c r="F1" s="99"/>
      <c r="G1" s="99"/>
      <c r="H1" s="99"/>
      <c r="I1" s="99"/>
      <c r="J1" s="99"/>
    </row>
    <row r="2" spans="1:10" ht="24.75">
      <c r="A2" s="100" t="s">
        <v>1</v>
      </c>
      <c r="B2" s="100"/>
      <c r="C2" s="100"/>
      <c r="D2" s="100"/>
      <c r="E2" s="100"/>
      <c r="F2" s="100"/>
      <c r="G2" s="100"/>
      <c r="H2" s="100"/>
      <c r="I2" s="100"/>
      <c r="J2" s="100"/>
    </row>
    <row r="3" spans="1:10" s="34" customFormat="1" ht="9.75">
      <c r="A3" s="33"/>
      <c r="B3" s="33"/>
      <c r="C3" s="33"/>
      <c r="D3" s="33"/>
      <c r="E3" s="33"/>
      <c r="F3" s="33"/>
      <c r="G3" s="33"/>
      <c r="H3" s="33"/>
      <c r="I3" s="33"/>
      <c r="J3" s="33"/>
    </row>
    <row r="4" spans="1:10" ht="22.5" customHeight="1">
      <c r="I4" s="103">
        <f ca="1">TODAY()</f>
        <v>45665</v>
      </c>
      <c r="J4" s="103"/>
    </row>
    <row r="5" spans="1:10" s="34" customFormat="1" ht="9.75"/>
    <row r="6" spans="1:10" ht="22.5" customHeight="1">
      <c r="A6" s="99" t="s">
        <v>91</v>
      </c>
      <c r="B6" s="99"/>
      <c r="C6" s="99"/>
      <c r="D6" s="99"/>
      <c r="E6" s="99"/>
      <c r="F6" s="99"/>
      <c r="G6" s="99"/>
      <c r="H6" s="99"/>
      <c r="I6" s="99"/>
      <c r="J6" s="99"/>
    </row>
    <row r="7" spans="1:10" ht="22.5" customHeight="1">
      <c r="E7" s="102" t="s">
        <v>22</v>
      </c>
      <c r="F7" s="102"/>
      <c r="G7" s="102"/>
    </row>
    <row r="8" spans="1:10" ht="22.5" customHeight="1">
      <c r="F8" s="7" t="s">
        <v>0</v>
      </c>
      <c r="G8" s="104"/>
      <c r="H8" s="104"/>
      <c r="I8" s="104"/>
      <c r="J8" s="104"/>
    </row>
    <row r="9" spans="1:10" ht="22.5" customHeight="1">
      <c r="F9" s="4" t="s">
        <v>17</v>
      </c>
      <c r="G9" s="104"/>
      <c r="H9" s="104"/>
      <c r="I9" s="104"/>
      <c r="J9" s="104"/>
    </row>
    <row r="10" spans="1:10" ht="22.5" customHeight="1">
      <c r="F10" s="4" t="s">
        <v>11</v>
      </c>
      <c r="G10" s="104"/>
      <c r="H10" s="104"/>
      <c r="I10" s="104"/>
      <c r="J10" s="104"/>
    </row>
    <row r="11" spans="1:10" ht="22.5" customHeight="1">
      <c r="E11" s="102" t="s">
        <v>23</v>
      </c>
      <c r="F11" s="102"/>
      <c r="G11" s="102"/>
      <c r="H11" s="2"/>
      <c r="I11" s="2"/>
    </row>
    <row r="12" spans="1:10" ht="22.5" customHeight="1">
      <c r="F12" s="7" t="s">
        <v>0</v>
      </c>
      <c r="G12" s="105"/>
      <c r="H12" s="105"/>
      <c r="I12" s="105"/>
      <c r="J12" s="105"/>
    </row>
    <row r="13" spans="1:10" ht="22.5" customHeight="1">
      <c r="F13" s="4" t="s">
        <v>17</v>
      </c>
      <c r="G13" s="105"/>
      <c r="H13" s="105"/>
      <c r="I13" s="105"/>
      <c r="J13" s="105"/>
    </row>
    <row r="14" spans="1:10" ht="22.5" customHeight="1">
      <c r="F14" s="4" t="s">
        <v>11</v>
      </c>
      <c r="G14" s="105"/>
      <c r="H14" s="105"/>
      <c r="I14" s="105"/>
      <c r="J14" s="105"/>
    </row>
    <row r="15" spans="1:10" ht="18.75"/>
    <row r="16" spans="1:10" ht="22.5" customHeight="1">
      <c r="A16" s="101" t="s">
        <v>106</v>
      </c>
      <c r="B16" s="101"/>
      <c r="C16" s="101"/>
      <c r="D16" s="101"/>
      <c r="E16" s="101"/>
      <c r="F16" s="101"/>
      <c r="G16" s="101"/>
      <c r="H16" s="101"/>
      <c r="I16" s="101"/>
      <c r="J16" s="101"/>
    </row>
    <row r="17" spans="1:10" ht="22.5" customHeight="1">
      <c r="A17" s="118" t="s">
        <v>98</v>
      </c>
      <c r="B17" s="118"/>
      <c r="C17" s="118"/>
      <c r="D17" s="118"/>
      <c r="E17" s="247">
        <f>G13</f>
        <v>0</v>
      </c>
      <c r="F17" s="247"/>
      <c r="G17" s="101" t="s">
        <v>99</v>
      </c>
      <c r="H17" s="101"/>
      <c r="I17" s="101"/>
      <c r="J17" s="101"/>
    </row>
    <row r="18" spans="1:10" ht="22.5" customHeight="1">
      <c r="A18" s="117" t="s">
        <v>149</v>
      </c>
      <c r="B18" s="117"/>
      <c r="C18" s="116" t="s">
        <v>100</v>
      </c>
      <c r="D18" s="116"/>
      <c r="E18" s="116"/>
      <c r="F18" s="116"/>
      <c r="G18" s="116"/>
      <c r="H18" s="116"/>
      <c r="I18" s="116"/>
      <c r="J18" s="116"/>
    </row>
    <row r="19" spans="1:10" ht="18.75">
      <c r="A19" s="2"/>
      <c r="B19" s="2"/>
      <c r="C19" s="2"/>
      <c r="D19" s="2"/>
      <c r="E19" s="2"/>
      <c r="F19" s="2"/>
      <c r="G19" s="2"/>
      <c r="H19" s="2"/>
      <c r="I19" s="2"/>
      <c r="J19" s="2"/>
    </row>
    <row r="20" spans="1:10" ht="22.5" customHeight="1">
      <c r="A20" s="102" t="s">
        <v>150</v>
      </c>
      <c r="B20" s="102"/>
      <c r="C20" s="102"/>
      <c r="D20" s="102"/>
      <c r="E20" s="102"/>
      <c r="F20" s="102"/>
      <c r="G20" s="102"/>
      <c r="H20" s="102"/>
      <c r="I20" s="102"/>
      <c r="J20" s="102"/>
    </row>
    <row r="21" spans="1:10" ht="22.5" customHeight="1">
      <c r="B21" s="8" t="s">
        <v>90</v>
      </c>
      <c r="C21" s="25" t="s">
        <v>10</v>
      </c>
      <c r="D21" s="26"/>
      <c r="E21" s="25" t="s">
        <v>92</v>
      </c>
      <c r="F21" s="26"/>
      <c r="G21" s="25" t="s">
        <v>93</v>
      </c>
      <c r="H21" s="26"/>
      <c r="I21" s="61" t="s">
        <v>151</v>
      </c>
      <c r="J21" s="81"/>
    </row>
    <row r="22" spans="1:10" ht="22.5" customHeight="1">
      <c r="B22" s="8" t="s">
        <v>90</v>
      </c>
      <c r="C22" s="25" t="s">
        <v>10</v>
      </c>
      <c r="D22" s="26"/>
      <c r="E22" s="25" t="s">
        <v>92</v>
      </c>
      <c r="F22" s="26"/>
      <c r="G22" s="25" t="s">
        <v>93</v>
      </c>
      <c r="H22" s="26"/>
      <c r="I22" s="61" t="s">
        <v>151</v>
      </c>
      <c r="J22" s="81"/>
    </row>
    <row r="23" spans="1:10" ht="22.5" customHeight="1">
      <c r="B23" s="8" t="s">
        <v>90</v>
      </c>
      <c r="C23" s="25" t="s">
        <v>10</v>
      </c>
      <c r="D23" s="26"/>
      <c r="E23" s="25" t="s">
        <v>92</v>
      </c>
      <c r="F23" s="26"/>
      <c r="G23" s="25" t="s">
        <v>93</v>
      </c>
      <c r="H23" s="26"/>
      <c r="I23" s="61" t="s">
        <v>151</v>
      </c>
      <c r="J23" s="81"/>
    </row>
    <row r="24" spans="1:10" ht="22.5" customHeight="1">
      <c r="B24" s="8" t="s">
        <v>90</v>
      </c>
      <c r="C24" s="25" t="s">
        <v>10</v>
      </c>
      <c r="D24" s="26"/>
      <c r="E24" s="25" t="s">
        <v>92</v>
      </c>
      <c r="F24" s="26"/>
      <c r="G24" s="25" t="s">
        <v>93</v>
      </c>
      <c r="H24" s="27"/>
      <c r="I24" s="61" t="s">
        <v>151</v>
      </c>
      <c r="J24" s="81"/>
    </row>
    <row r="25" spans="1:10" ht="18.75"/>
    <row r="26" spans="1:10" ht="22.5" customHeight="1">
      <c r="A26" s="99" t="s">
        <v>12</v>
      </c>
      <c r="B26" s="99"/>
      <c r="C26" s="99"/>
      <c r="D26" s="99"/>
      <c r="E26" s="99"/>
      <c r="F26" s="99"/>
      <c r="G26" s="99"/>
      <c r="H26" s="99"/>
      <c r="I26" s="99"/>
      <c r="J26" s="99"/>
    </row>
    <row r="27" spans="1:10" ht="22.5" customHeight="1">
      <c r="A27" s="102" t="s">
        <v>13</v>
      </c>
      <c r="B27" s="102"/>
      <c r="C27" s="102"/>
      <c r="D27" s="102"/>
      <c r="E27" s="102"/>
      <c r="F27" s="102"/>
      <c r="G27" s="102"/>
      <c r="H27" s="102"/>
      <c r="I27" s="102"/>
      <c r="J27" s="102"/>
    </row>
    <row r="28" spans="1:10" s="34" customFormat="1" ht="9.75"/>
    <row r="29" spans="1:10" ht="22.5" customHeight="1">
      <c r="A29" s="99" t="s">
        <v>14</v>
      </c>
      <c r="B29" s="99"/>
      <c r="C29" s="99"/>
      <c r="D29" s="99"/>
      <c r="E29" s="99"/>
      <c r="F29" s="99"/>
      <c r="G29" s="99"/>
      <c r="H29" s="99"/>
      <c r="I29" s="99"/>
      <c r="J29" s="99"/>
    </row>
    <row r="30" spans="1:10" ht="22.5" customHeight="1">
      <c r="B30" s="113" t="s">
        <v>103</v>
      </c>
      <c r="C30" s="114"/>
      <c r="D30" s="114"/>
      <c r="E30" s="114"/>
      <c r="F30" s="114"/>
      <c r="G30" s="114"/>
      <c r="H30" s="114"/>
      <c r="I30" s="114"/>
      <c r="J30" s="115"/>
    </row>
    <row r="31" spans="1:10" ht="22.5" customHeight="1">
      <c r="B31" s="32" t="s">
        <v>101</v>
      </c>
      <c r="C31" s="109" t="s">
        <v>104</v>
      </c>
      <c r="D31" s="109"/>
      <c r="E31" s="20"/>
      <c r="F31" s="20"/>
      <c r="G31" s="20"/>
      <c r="H31" s="20"/>
      <c r="I31" s="20"/>
      <c r="J31" s="21"/>
    </row>
    <row r="32" spans="1:10" ht="22.5" customHeight="1">
      <c r="B32" s="32" t="s">
        <v>102</v>
      </c>
      <c r="C32" s="109" t="s">
        <v>105</v>
      </c>
      <c r="D32" s="109"/>
      <c r="E32" s="20"/>
      <c r="F32" s="20"/>
      <c r="G32" s="20"/>
      <c r="H32" s="20"/>
      <c r="I32" s="20"/>
      <c r="J32" s="21"/>
    </row>
    <row r="33" spans="1:10" ht="18.75">
      <c r="B33" s="110"/>
      <c r="C33" s="111"/>
      <c r="D33" s="111"/>
      <c r="E33" s="111"/>
      <c r="F33" s="111"/>
      <c r="G33" s="111"/>
      <c r="H33" s="111"/>
      <c r="I33" s="111"/>
      <c r="J33" s="112"/>
    </row>
    <row r="34" spans="1:10" s="34" customFormat="1" ht="9.75">
      <c r="B34" s="59"/>
      <c r="C34" s="59"/>
      <c r="D34" s="59"/>
      <c r="E34" s="59"/>
      <c r="F34" s="59"/>
      <c r="G34" s="59"/>
      <c r="H34" s="59"/>
      <c r="I34" s="59"/>
      <c r="J34" s="60"/>
    </row>
    <row r="35" spans="1:10" ht="22.5" customHeight="1">
      <c r="A35" s="99" t="s">
        <v>9</v>
      </c>
      <c r="B35" s="99"/>
      <c r="C35" s="99"/>
      <c r="D35" s="99"/>
      <c r="E35" s="99"/>
      <c r="F35" s="99"/>
      <c r="G35" s="99"/>
      <c r="H35" s="99"/>
      <c r="I35" s="99"/>
      <c r="J35" s="99"/>
    </row>
    <row r="36" spans="1:10" ht="18.75">
      <c r="A36" s="28" t="s">
        <v>95</v>
      </c>
      <c r="B36" s="106" t="s">
        <v>94</v>
      </c>
      <c r="C36" s="106"/>
      <c r="D36" s="106"/>
      <c r="E36" s="106"/>
      <c r="F36" s="106"/>
      <c r="G36" s="106"/>
      <c r="H36" s="106"/>
      <c r="I36" s="106"/>
      <c r="J36" s="106"/>
    </row>
    <row r="37" spans="1:10" ht="59.25" customHeight="1">
      <c r="A37" s="28" t="s">
        <v>96</v>
      </c>
      <c r="B37" s="107" t="s">
        <v>107</v>
      </c>
      <c r="C37" s="107"/>
      <c r="D37" s="107"/>
      <c r="E37" s="107"/>
      <c r="F37" s="107"/>
      <c r="G37" s="107"/>
      <c r="H37" s="107"/>
      <c r="I37" s="107"/>
      <c r="J37" s="107"/>
    </row>
    <row r="38" spans="1:10" ht="36" customHeight="1">
      <c r="A38" s="29" t="s">
        <v>97</v>
      </c>
      <c r="B38" s="108" t="s">
        <v>108</v>
      </c>
      <c r="C38" s="108"/>
      <c r="D38" s="108"/>
      <c r="E38" s="108"/>
      <c r="F38" s="108"/>
      <c r="G38" s="108"/>
      <c r="H38" s="108"/>
      <c r="I38" s="108"/>
      <c r="J38" s="108"/>
    </row>
  </sheetData>
  <mergeCells count="30">
    <mergeCell ref="C18:J18"/>
    <mergeCell ref="A18:B18"/>
    <mergeCell ref="G17:J17"/>
    <mergeCell ref="E17:F17"/>
    <mergeCell ref="A17:D17"/>
    <mergeCell ref="A27:J27"/>
    <mergeCell ref="A20:J20"/>
    <mergeCell ref="B36:J36"/>
    <mergeCell ref="B37:J37"/>
    <mergeCell ref="B38:J38"/>
    <mergeCell ref="C31:D31"/>
    <mergeCell ref="C32:D32"/>
    <mergeCell ref="A35:J35"/>
    <mergeCell ref="B33:J33"/>
    <mergeCell ref="B30:J30"/>
    <mergeCell ref="A26:J26"/>
    <mergeCell ref="A29:J29"/>
    <mergeCell ref="A1:J1"/>
    <mergeCell ref="A2:J2"/>
    <mergeCell ref="A6:J6"/>
    <mergeCell ref="A16:J16"/>
    <mergeCell ref="E7:G7"/>
    <mergeCell ref="E11:G11"/>
    <mergeCell ref="I4:J4"/>
    <mergeCell ref="G8:J8"/>
    <mergeCell ref="G9:J9"/>
    <mergeCell ref="G10:J10"/>
    <mergeCell ref="G12:J12"/>
    <mergeCell ref="G13:J13"/>
    <mergeCell ref="G14:J14"/>
  </mergeCells>
  <phoneticPr fontId="3"/>
  <dataValidations count="2">
    <dataValidation type="list" allowBlank="1" showInputMessage="1" showErrorMessage="1" sqref="D21:D24" xr:uid="{1E9AF92A-C23A-4BD4-8485-497791A681D6}">
      <formula1>"牧川,納官,増田,野間,油久,田島,坂井"</formula1>
    </dataValidation>
    <dataValidation type="list" allowBlank="1" showInputMessage="1" showErrorMessage="1" sqref="C31:C32" xr:uid="{617DB826-C110-40EA-AB34-C464674BC17F}">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F33"/>
  <sheetViews>
    <sheetView showGridLines="0" showZeros="0" showWhiteSpace="0" view="pageLayout" topLeftCell="A21" zoomScaleNormal="100" zoomScaleSheetLayoutView="100" workbookViewId="0">
      <selection activeCell="AC12" sqref="AC12"/>
    </sheetView>
  </sheetViews>
  <sheetFormatPr defaultColWidth="7.75" defaultRowHeight="23.25" customHeight="1"/>
  <cols>
    <col min="1" max="2" width="2.625" style="9" customWidth="1"/>
    <col min="3" max="4" width="25.5" style="9" customWidth="1"/>
    <col min="5" max="5" width="10.875" style="9" customWidth="1"/>
    <col min="6" max="6" width="25.5" style="9" customWidth="1"/>
    <col min="7" max="31" width="2.625" style="9" customWidth="1"/>
    <col min="32" max="16384" width="7.75" style="9"/>
  </cols>
  <sheetData>
    <row r="1" spans="1:6" ht="23.25" customHeight="1">
      <c r="A1" s="99" t="s">
        <v>16</v>
      </c>
      <c r="B1" s="99"/>
      <c r="C1" s="99"/>
      <c r="D1" s="99"/>
      <c r="E1" s="99"/>
      <c r="F1" s="99"/>
    </row>
    <row r="2" spans="1:6" ht="23.25" customHeight="1">
      <c r="A2" s="119" t="s">
        <v>15</v>
      </c>
      <c r="B2" s="119"/>
      <c r="C2" s="119"/>
      <c r="D2" s="119"/>
      <c r="E2" s="119"/>
      <c r="F2" s="119"/>
    </row>
    <row r="3" spans="1:6" ht="23.25" customHeight="1">
      <c r="A3" s="1"/>
      <c r="B3" s="1"/>
      <c r="C3" s="1"/>
      <c r="D3" s="1"/>
      <c r="E3" s="1"/>
      <c r="F3" s="1"/>
    </row>
    <row r="4" spans="1:6" ht="23.25" customHeight="1">
      <c r="D4" s="120" t="s">
        <v>22</v>
      </c>
      <c r="E4" s="120"/>
    </row>
    <row r="5" spans="1:6" ht="23.25" customHeight="1">
      <c r="D5" s="48" t="s">
        <v>0</v>
      </c>
      <c r="E5" s="123">
        <f>'1-1伐採及び伐採後の造林の届出書'!G8</f>
        <v>0</v>
      </c>
      <c r="F5" s="123"/>
    </row>
    <row r="6" spans="1:6" ht="23.25" customHeight="1">
      <c r="D6" s="48" t="s">
        <v>17</v>
      </c>
      <c r="E6" s="124">
        <f>'1-1伐採及び伐採後の造林の届出書'!G9</f>
        <v>0</v>
      </c>
      <c r="F6" s="124"/>
    </row>
    <row r="7" spans="1:6" ht="23.25" customHeight="1">
      <c r="D7" s="48" t="s">
        <v>11</v>
      </c>
      <c r="E7" s="123">
        <f>'1-1伐採及び伐採後の造林の届出書'!G10</f>
        <v>0</v>
      </c>
      <c r="F7" s="123"/>
    </row>
    <row r="8" spans="1:6" ht="23.25" customHeight="1">
      <c r="A8" s="2"/>
      <c r="B8" s="2"/>
      <c r="C8" s="2"/>
      <c r="D8" s="2"/>
      <c r="E8" s="2"/>
      <c r="F8" s="2"/>
    </row>
    <row r="9" spans="1:6" ht="23.25" customHeight="1">
      <c r="A9" s="99" t="s">
        <v>18</v>
      </c>
      <c r="B9" s="99"/>
      <c r="C9" s="99"/>
      <c r="D9" s="99"/>
    </row>
    <row r="10" spans="1:6" ht="23.25" customHeight="1">
      <c r="B10" s="121" t="s">
        <v>114</v>
      </c>
      <c r="C10" s="122"/>
      <c r="D10" s="66">
        <f>SUM('1-1伐採及び伐採後の造林の届出書'!J21:J24)</f>
        <v>0</v>
      </c>
      <c r="E10" s="3"/>
      <c r="F10" s="10"/>
    </row>
    <row r="11" spans="1:6" ht="23.25" customHeight="1">
      <c r="B11" s="121" t="s">
        <v>116</v>
      </c>
      <c r="C11" s="122"/>
      <c r="D11" s="75">
        <f>D12+D13</f>
        <v>0</v>
      </c>
      <c r="E11" s="3"/>
      <c r="F11" s="10"/>
    </row>
    <row r="12" spans="1:6" ht="18.75">
      <c r="B12" s="37"/>
      <c r="C12" s="38" t="s">
        <v>169</v>
      </c>
      <c r="D12" s="66"/>
      <c r="E12" s="3"/>
      <c r="F12" s="10"/>
    </row>
    <row r="13" spans="1:6" ht="18.75">
      <c r="B13" s="39"/>
      <c r="C13" s="38" t="s">
        <v>170</v>
      </c>
      <c r="D13" s="66"/>
      <c r="E13" s="3"/>
      <c r="F13" s="10"/>
    </row>
    <row r="14" spans="1:6" ht="23.25" customHeight="1">
      <c r="B14" s="137" t="s">
        <v>117</v>
      </c>
      <c r="C14" s="122"/>
      <c r="D14" s="67"/>
      <c r="E14" s="64" t="s">
        <v>21</v>
      </c>
      <c r="F14" s="80" t="str">
        <f>IFERROR(D11/D10," ")</f>
        <v xml:space="preserve"> </v>
      </c>
    </row>
    <row r="15" spans="1:6" ht="23.25" customHeight="1">
      <c r="B15" s="137" t="s">
        <v>118</v>
      </c>
      <c r="C15" s="122"/>
      <c r="D15" s="138"/>
      <c r="E15" s="139"/>
      <c r="F15" s="139"/>
    </row>
    <row r="16" spans="1:6" ht="23.25" customHeight="1">
      <c r="B16" s="137" t="s">
        <v>119</v>
      </c>
      <c r="C16" s="122"/>
      <c r="D16" s="133"/>
      <c r="E16" s="134"/>
      <c r="F16" s="41"/>
    </row>
    <row r="17" spans="1:6" ht="23.25" customHeight="1">
      <c r="B17" s="137" t="s">
        <v>120</v>
      </c>
      <c r="C17" s="122"/>
      <c r="D17" s="140"/>
      <c r="E17" s="141"/>
      <c r="F17" s="141"/>
    </row>
    <row r="18" spans="1:6" ht="23.25" customHeight="1">
      <c r="B18" s="121" t="s">
        <v>121</v>
      </c>
      <c r="C18" s="128"/>
      <c r="D18" s="76">
        <f ca="1">TODAY()+90</f>
        <v>45755</v>
      </c>
      <c r="E18" s="53"/>
      <c r="F18" s="43"/>
    </row>
    <row r="19" spans="1:6" ht="23.25" customHeight="1">
      <c r="B19" s="135"/>
      <c r="C19" s="136"/>
      <c r="D19" s="77">
        <f ca="1">D18+364</f>
        <v>46119</v>
      </c>
      <c r="E19" s="54"/>
      <c r="F19" s="45"/>
    </row>
    <row r="20" spans="1:6" ht="23.25" customHeight="1">
      <c r="B20" s="121" t="s">
        <v>122</v>
      </c>
      <c r="C20" s="128"/>
      <c r="D20" s="133"/>
      <c r="E20" s="134"/>
      <c r="F20" s="45"/>
    </row>
    <row r="21" spans="1:6" ht="18.75">
      <c r="B21" s="131"/>
      <c r="C21" s="129" t="s">
        <v>115</v>
      </c>
      <c r="D21" s="78"/>
      <c r="E21" s="42"/>
      <c r="F21" s="43"/>
    </row>
    <row r="22" spans="1:6" ht="18.75">
      <c r="B22" s="132"/>
      <c r="C22" s="130"/>
      <c r="D22" s="79"/>
      <c r="E22" s="44"/>
      <c r="F22" s="45"/>
    </row>
    <row r="23" spans="1:6" customFormat="1" ht="13.5"/>
    <row r="24" spans="1:6" ht="23.25" customHeight="1">
      <c r="A24" s="99" t="s">
        <v>19</v>
      </c>
      <c r="B24" s="99"/>
      <c r="C24" s="99"/>
      <c r="D24" s="99"/>
      <c r="E24" s="99"/>
      <c r="F24" s="99"/>
    </row>
    <row r="25" spans="1:6" ht="45.75" customHeight="1">
      <c r="B25" s="125"/>
      <c r="C25" s="126"/>
      <c r="D25" s="126"/>
      <c r="E25" s="126"/>
      <c r="F25" s="127"/>
    </row>
    <row r="26" spans="1:6" ht="23.25" customHeight="1">
      <c r="B26" s="35"/>
      <c r="C26" s="35"/>
      <c r="D26" s="35"/>
      <c r="E26" s="35"/>
      <c r="F26" s="35"/>
    </row>
    <row r="28" spans="1:6" ht="23.25" customHeight="1">
      <c r="A28" s="99" t="s">
        <v>20</v>
      </c>
      <c r="B28" s="99"/>
      <c r="C28" s="99"/>
      <c r="D28" s="99"/>
      <c r="E28" s="99"/>
      <c r="F28" s="99"/>
    </row>
    <row r="29" spans="1:6" ht="19.7" customHeight="1">
      <c r="B29" s="46" t="s">
        <v>95</v>
      </c>
      <c r="C29" s="107" t="s">
        <v>110</v>
      </c>
      <c r="D29" s="107"/>
      <c r="E29" s="107"/>
      <c r="F29" s="107"/>
    </row>
    <row r="30" spans="1:6" ht="39.6" customHeight="1">
      <c r="B30" s="46" t="s">
        <v>96</v>
      </c>
      <c r="C30" s="107" t="s">
        <v>111</v>
      </c>
      <c r="D30" s="107"/>
      <c r="E30" s="107"/>
      <c r="F30" s="107"/>
    </row>
    <row r="31" spans="1:6" ht="79.349999999999994" customHeight="1">
      <c r="A31" s="11"/>
      <c r="B31" s="47" t="s">
        <v>97</v>
      </c>
      <c r="C31" s="108" t="s">
        <v>112</v>
      </c>
      <c r="D31" s="108"/>
      <c r="E31" s="108"/>
      <c r="F31" s="108"/>
    </row>
    <row r="32" spans="1:6" ht="23.25" customHeight="1">
      <c r="A32" s="11"/>
      <c r="B32" s="47" t="s">
        <v>109</v>
      </c>
      <c r="C32" s="108" t="s">
        <v>113</v>
      </c>
      <c r="D32" s="108"/>
      <c r="E32" s="108"/>
      <c r="F32" s="108"/>
    </row>
    <row r="33" spans="1:6" ht="23.25" customHeight="1">
      <c r="A33" s="99"/>
      <c r="B33" s="99"/>
      <c r="C33" s="99"/>
      <c r="D33" s="99"/>
      <c r="E33" s="99"/>
      <c r="F33" s="99"/>
    </row>
  </sheetData>
  <mergeCells count="29">
    <mergeCell ref="B18:C19"/>
    <mergeCell ref="B14:C14"/>
    <mergeCell ref="B11:C11"/>
    <mergeCell ref="D15:F15"/>
    <mergeCell ref="D17:F17"/>
    <mergeCell ref="B16:C16"/>
    <mergeCell ref="B17:C17"/>
    <mergeCell ref="B15:C15"/>
    <mergeCell ref="D16:E16"/>
    <mergeCell ref="A33:F33"/>
    <mergeCell ref="B25:F25"/>
    <mergeCell ref="A28:F28"/>
    <mergeCell ref="A24:F24"/>
    <mergeCell ref="B20:C20"/>
    <mergeCell ref="C21:C22"/>
    <mergeCell ref="B21:B22"/>
    <mergeCell ref="C29:F29"/>
    <mergeCell ref="C30:F30"/>
    <mergeCell ref="C31:F31"/>
    <mergeCell ref="C32:F32"/>
    <mergeCell ref="D20:E20"/>
    <mergeCell ref="A1:F1"/>
    <mergeCell ref="A2:F2"/>
    <mergeCell ref="A9:D9"/>
    <mergeCell ref="D4:E4"/>
    <mergeCell ref="B10:C10"/>
    <mergeCell ref="E5:F5"/>
    <mergeCell ref="E6:F6"/>
    <mergeCell ref="E7:F7"/>
  </mergeCells>
  <phoneticPr fontId="3"/>
  <dataValidations count="3">
    <dataValidation type="list" allowBlank="1" showInputMessage="1" showErrorMessage="1" sqref="D14" xr:uid="{685CF69B-9B40-4FBE-B7B8-8CBB2A963D59}">
      <formula1>"主伐（ 皆伐 ）,主伐（ 択伐 ）,間伐"</formula1>
    </dataValidation>
    <dataValidation type="list" allowBlank="1" showInputMessage="1" showErrorMessage="1" sqref="D16 F16" xr:uid="{B5B71931-E5D7-41B1-9595-2D3FBC79C579}">
      <formula1>"すぎ,ひのき,まつ（あかまつ及びくろまつ）,からまつ,えぞまつ,とどまつ,その他の針葉樹,ぶな,くぬぎ,その他の広葉樹,"</formula1>
    </dataValidation>
    <dataValidation type="list" errorStyle="information" allowBlank="1" showInputMessage="1" sqref="D20 F20" xr:uid="{1A1B4B42-17C9-4015-94FC-3856235A5C5B}">
      <formula1>"集材路,架線,その他（　   　　　　）,"</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sheetPr>
  <dimension ref="A1:U50"/>
  <sheetViews>
    <sheetView showGridLines="0" showZeros="0" view="pageLayout" topLeftCell="A11" zoomScaleNormal="100" zoomScaleSheetLayoutView="100" workbookViewId="0">
      <selection activeCell="K23" sqref="K23:K24"/>
    </sheetView>
  </sheetViews>
  <sheetFormatPr defaultRowHeight="22.5" customHeight="1"/>
  <cols>
    <col min="1" max="4" width="2.875" style="2" customWidth="1"/>
    <col min="5" max="5" width="12.5" style="2" customWidth="1"/>
    <col min="6" max="6" width="20" style="2" customWidth="1"/>
    <col min="7" max="7" width="9.875" style="2" customWidth="1"/>
    <col min="8" max="8" width="9.25" style="2" bestFit="1" customWidth="1"/>
    <col min="9" max="11" width="9.875" style="2" customWidth="1"/>
    <col min="12" max="27" width="2.625" style="2" customWidth="1"/>
    <col min="28" max="16384" width="9" style="2"/>
  </cols>
  <sheetData>
    <row r="1" spans="1:11" ht="22.5" customHeight="1">
      <c r="A1" s="102" t="s">
        <v>16</v>
      </c>
      <c r="B1" s="102"/>
      <c r="C1" s="102"/>
      <c r="D1" s="102"/>
      <c r="E1" s="102"/>
      <c r="F1" s="102"/>
      <c r="G1" s="102"/>
      <c r="H1" s="102"/>
      <c r="I1" s="102"/>
      <c r="J1" s="102"/>
    </row>
    <row r="2" spans="1:11" ht="22.5" customHeight="1">
      <c r="A2" s="100" t="s">
        <v>28</v>
      </c>
      <c r="B2" s="100"/>
      <c r="C2" s="100"/>
      <c r="D2" s="100"/>
      <c r="E2" s="100"/>
      <c r="F2" s="100"/>
      <c r="G2" s="100"/>
      <c r="H2" s="100"/>
      <c r="I2" s="100"/>
      <c r="J2" s="100"/>
      <c r="K2" s="100"/>
    </row>
    <row r="3" spans="1:11" s="55" customFormat="1" ht="9.75">
      <c r="A3" s="33"/>
      <c r="B3" s="33"/>
      <c r="C3" s="33"/>
      <c r="D3" s="33"/>
      <c r="E3" s="33"/>
      <c r="F3" s="33"/>
      <c r="G3" s="33"/>
      <c r="H3" s="33"/>
      <c r="I3" s="33"/>
      <c r="J3" s="33"/>
      <c r="K3" s="33"/>
    </row>
    <row r="4" spans="1:11" customFormat="1" ht="22.5" customHeight="1">
      <c r="C4" s="2"/>
      <c r="D4" s="2"/>
      <c r="E4" s="2"/>
      <c r="F4" s="2"/>
      <c r="G4" s="102" t="s">
        <v>148</v>
      </c>
      <c r="H4" s="102"/>
      <c r="I4" s="9"/>
      <c r="K4" s="2"/>
    </row>
    <row r="5" spans="1:11" customFormat="1" ht="22.5" customHeight="1">
      <c r="C5" s="2"/>
      <c r="D5" s="2"/>
      <c r="E5" s="2"/>
      <c r="F5" s="2"/>
      <c r="G5" s="7" t="s">
        <v>146</v>
      </c>
      <c r="H5" s="105"/>
      <c r="I5" s="105"/>
      <c r="J5" s="105"/>
      <c r="K5" s="105"/>
    </row>
    <row r="6" spans="1:11" customFormat="1" ht="22.5" customHeight="1">
      <c r="C6" s="2"/>
      <c r="D6" s="2"/>
      <c r="E6" s="2"/>
      <c r="F6" s="2"/>
      <c r="G6" s="4" t="s">
        <v>152</v>
      </c>
      <c r="H6" s="104"/>
      <c r="I6" s="104"/>
      <c r="J6" s="104"/>
      <c r="K6" s="104"/>
    </row>
    <row r="7" spans="1:11" customFormat="1" ht="22.5" customHeight="1">
      <c r="C7" s="2"/>
      <c r="D7" s="2"/>
      <c r="E7" s="2"/>
      <c r="F7" s="2"/>
      <c r="G7" s="4" t="s">
        <v>153</v>
      </c>
      <c r="H7" s="105"/>
      <c r="I7" s="105"/>
      <c r="J7" s="105"/>
      <c r="K7" s="105"/>
    </row>
    <row r="8" spans="1:11" s="56" customFormat="1" ht="9"/>
    <row r="9" spans="1:11" ht="22.5" customHeight="1">
      <c r="A9" s="102" t="s">
        <v>26</v>
      </c>
      <c r="B9" s="102"/>
      <c r="C9" s="102"/>
      <c r="D9" s="102"/>
      <c r="E9" s="102"/>
      <c r="F9" s="102"/>
      <c r="G9" s="102"/>
      <c r="H9" s="102"/>
      <c r="I9" s="102"/>
      <c r="J9" s="102"/>
    </row>
    <row r="10" spans="1:11" ht="22.5" customHeight="1">
      <c r="A10" s="102" t="s">
        <v>24</v>
      </c>
      <c r="B10" s="102"/>
      <c r="C10" s="102"/>
      <c r="D10" s="102"/>
      <c r="E10" s="102"/>
      <c r="F10" s="102"/>
      <c r="G10" s="102"/>
      <c r="H10" s="102"/>
      <c r="I10" s="102"/>
      <c r="J10" s="102"/>
    </row>
    <row r="11" spans="1:11" ht="22.5" customHeight="1">
      <c r="B11" s="137" t="s">
        <v>135</v>
      </c>
      <c r="C11" s="122"/>
      <c r="D11" s="122"/>
      <c r="E11" s="122"/>
      <c r="F11" s="122"/>
      <c r="G11" s="122"/>
      <c r="H11" s="155">
        <f>H15+H12</f>
        <v>0</v>
      </c>
      <c r="I11" s="156"/>
      <c r="J11"/>
      <c r="K11"/>
    </row>
    <row r="12" spans="1:11" ht="22.5" customHeight="1">
      <c r="B12" s="52"/>
      <c r="C12" s="121" t="s">
        <v>136</v>
      </c>
      <c r="D12" s="122"/>
      <c r="E12" s="122"/>
      <c r="F12" s="122"/>
      <c r="G12" s="122"/>
      <c r="H12" s="153">
        <f>H13+H14</f>
        <v>0</v>
      </c>
      <c r="I12" s="154"/>
      <c r="J12"/>
      <c r="K12"/>
    </row>
    <row r="13" spans="1:11" ht="22.5" customHeight="1">
      <c r="B13" s="52"/>
      <c r="C13" s="52"/>
      <c r="D13" s="137" t="s">
        <v>137</v>
      </c>
      <c r="E13" s="122"/>
      <c r="F13" s="122"/>
      <c r="G13" s="122"/>
      <c r="H13" s="153"/>
      <c r="I13" s="154"/>
      <c r="J13"/>
      <c r="K13"/>
    </row>
    <row r="14" spans="1:11" ht="22.5" customHeight="1">
      <c r="B14" s="52"/>
      <c r="C14" s="52"/>
      <c r="D14" s="121" t="s">
        <v>138</v>
      </c>
      <c r="E14" s="128"/>
      <c r="F14" s="128"/>
      <c r="G14" s="128"/>
      <c r="H14" s="153"/>
      <c r="I14" s="154"/>
      <c r="J14"/>
      <c r="K14"/>
    </row>
    <row r="15" spans="1:11" ht="22.5" customHeight="1">
      <c r="B15" s="52"/>
      <c r="C15" s="137" t="s">
        <v>139</v>
      </c>
      <c r="D15" s="122"/>
      <c r="E15" s="122"/>
      <c r="F15" s="122"/>
      <c r="G15" s="122"/>
      <c r="H15" s="155">
        <f>H16+H18</f>
        <v>0</v>
      </c>
      <c r="I15" s="156"/>
      <c r="J15"/>
      <c r="K15"/>
    </row>
    <row r="16" spans="1:11" ht="22.5" customHeight="1">
      <c r="B16" s="52"/>
      <c r="C16" s="52"/>
      <c r="D16" s="157" t="s">
        <v>140</v>
      </c>
      <c r="E16" s="158"/>
      <c r="F16" s="158"/>
      <c r="G16" s="158"/>
      <c r="H16" s="153"/>
      <c r="I16" s="154"/>
      <c r="J16"/>
      <c r="K16"/>
    </row>
    <row r="17" spans="1:11" ht="22.5" customHeight="1">
      <c r="B17" s="52"/>
      <c r="C17" s="52"/>
      <c r="D17" s="40"/>
      <c r="E17" s="137" t="s">
        <v>25</v>
      </c>
      <c r="F17" s="122"/>
      <c r="G17" s="122"/>
      <c r="H17" s="133"/>
      <c r="I17" s="170"/>
      <c r="J17"/>
      <c r="K17"/>
    </row>
    <row r="18" spans="1:11" ht="22.5" customHeight="1">
      <c r="B18" s="52"/>
      <c r="C18" s="52"/>
      <c r="D18" s="148" t="s">
        <v>141</v>
      </c>
      <c r="E18" s="149"/>
      <c r="F18" s="149"/>
      <c r="G18" s="149"/>
      <c r="H18" s="153"/>
      <c r="I18" s="154"/>
      <c r="J18"/>
      <c r="K18"/>
    </row>
    <row r="19" spans="1:11" ht="22.5" customHeight="1">
      <c r="B19" s="40"/>
      <c r="C19" s="40"/>
      <c r="D19" s="40"/>
      <c r="E19" s="137" t="s">
        <v>25</v>
      </c>
      <c r="F19" s="122"/>
      <c r="G19" s="122"/>
      <c r="H19" s="133"/>
      <c r="I19" s="170"/>
      <c r="J19"/>
      <c r="K19"/>
    </row>
    <row r="20" spans="1:11" ht="22.5" customHeight="1">
      <c r="B20" s="49"/>
      <c r="C20" s="50"/>
      <c r="D20" s="50"/>
      <c r="E20" s="50"/>
      <c r="F20" s="50"/>
      <c r="G20" s="50"/>
      <c r="H20" s="50"/>
      <c r="I20" s="50"/>
      <c r="J20" s="50"/>
    </row>
    <row r="21" spans="1:11" ht="22.5" customHeight="1">
      <c r="A21" s="102" t="s">
        <v>2</v>
      </c>
      <c r="B21" s="102"/>
      <c r="C21" s="102"/>
      <c r="D21" s="102"/>
      <c r="E21" s="102"/>
      <c r="F21" s="102"/>
      <c r="G21" s="102"/>
      <c r="H21" s="102"/>
      <c r="I21" s="102"/>
      <c r="J21" s="102"/>
    </row>
    <row r="22" spans="1:11" ht="37.5" customHeight="1">
      <c r="B22" s="142"/>
      <c r="C22" s="143"/>
      <c r="D22" s="143"/>
      <c r="E22" s="144"/>
      <c r="F22" s="8" t="s">
        <v>3</v>
      </c>
      <c r="G22" s="8" t="s">
        <v>4</v>
      </c>
      <c r="H22" s="51" t="s">
        <v>5</v>
      </c>
      <c r="I22" s="36" t="s">
        <v>6</v>
      </c>
      <c r="J22" s="51" t="s">
        <v>27</v>
      </c>
      <c r="K22" s="51" t="s">
        <v>144</v>
      </c>
    </row>
    <row r="23" spans="1:11" ht="22.5" customHeight="1">
      <c r="B23" s="150" t="s">
        <v>142</v>
      </c>
      <c r="C23" s="151"/>
      <c r="D23" s="151"/>
      <c r="E23" s="151"/>
      <c r="F23" s="62"/>
      <c r="G23" s="146"/>
      <c r="H23" s="146"/>
      <c r="I23" s="147"/>
      <c r="J23" s="146"/>
      <c r="K23" s="146"/>
    </row>
    <row r="24" spans="1:11" ht="22.5" customHeight="1">
      <c r="B24" s="169"/>
      <c r="C24" s="105"/>
      <c r="D24" s="105"/>
      <c r="E24" s="105"/>
      <c r="F24" s="63"/>
      <c r="G24" s="146"/>
      <c r="H24" s="146"/>
      <c r="I24" s="147"/>
      <c r="J24" s="146"/>
      <c r="K24" s="146"/>
    </row>
    <row r="25" spans="1:11" ht="22.5" customHeight="1">
      <c r="B25" s="150" t="s">
        <v>143</v>
      </c>
      <c r="C25" s="151"/>
      <c r="D25" s="151"/>
      <c r="E25" s="151"/>
      <c r="F25" s="62">
        <f ca="1">'1-2伐採計画書'!D19+1</f>
        <v>46120</v>
      </c>
      <c r="G25" s="146"/>
      <c r="H25" s="145"/>
      <c r="I25" s="168"/>
      <c r="J25" s="159"/>
      <c r="K25" s="146"/>
    </row>
    <row r="26" spans="1:11" ht="22.5" customHeight="1">
      <c r="B26" s="152" t="s">
        <v>145</v>
      </c>
      <c r="C26" s="123"/>
      <c r="D26" s="123"/>
      <c r="E26" s="123"/>
      <c r="F26" s="63">
        <f ca="1">F25+1825</f>
        <v>47945</v>
      </c>
      <c r="G26" s="146"/>
      <c r="H26" s="145"/>
      <c r="I26" s="168"/>
      <c r="J26" s="160"/>
      <c r="K26" s="146"/>
    </row>
    <row r="27" spans="1:11" ht="22.5" customHeight="1">
      <c r="B27" s="131"/>
      <c r="C27" s="164" t="s">
        <v>7</v>
      </c>
      <c r="D27" s="164"/>
      <c r="E27" s="164"/>
      <c r="F27" s="62">
        <f ca="1">F26+1</f>
        <v>47946</v>
      </c>
      <c r="G27" s="166"/>
      <c r="H27" s="145"/>
      <c r="I27" s="166"/>
      <c r="J27" s="175"/>
      <c r="K27" s="166"/>
    </row>
    <row r="28" spans="1:11" ht="22.5" customHeight="1">
      <c r="B28" s="132"/>
      <c r="C28" s="165"/>
      <c r="D28" s="165"/>
      <c r="E28" s="165"/>
      <c r="F28" s="63">
        <f ca="1">F27+364</f>
        <v>48310</v>
      </c>
      <c r="G28" s="167"/>
      <c r="H28" s="145"/>
      <c r="I28" s="167"/>
      <c r="J28" s="176"/>
      <c r="K28" s="167"/>
    </row>
    <row r="29" spans="1:11" ht="22.5" customHeight="1">
      <c r="A29" s="102" t="s">
        <v>8</v>
      </c>
      <c r="B29" s="102"/>
      <c r="C29" s="102"/>
      <c r="D29" s="102"/>
      <c r="E29" s="102"/>
      <c r="F29" s="102"/>
      <c r="G29" s="102"/>
      <c r="H29" s="102"/>
      <c r="I29" s="102"/>
      <c r="J29" s="102"/>
    </row>
    <row r="30" spans="1:11" ht="60" customHeight="1">
      <c r="B30" s="161"/>
      <c r="C30" s="162"/>
      <c r="D30" s="162"/>
      <c r="E30" s="162"/>
      <c r="F30" s="162"/>
      <c r="G30" s="162"/>
      <c r="H30" s="162"/>
      <c r="I30" s="162"/>
      <c r="J30" s="162"/>
      <c r="K30" s="163"/>
    </row>
    <row r="32" spans="1:11" ht="22.5" customHeight="1">
      <c r="A32" s="102" t="s">
        <v>19</v>
      </c>
      <c r="B32" s="102"/>
      <c r="C32" s="102"/>
      <c r="D32" s="102"/>
      <c r="E32" s="102"/>
      <c r="F32" s="102"/>
      <c r="G32" s="102"/>
      <c r="H32" s="102"/>
      <c r="I32" s="102"/>
      <c r="J32" s="102"/>
    </row>
    <row r="33" spans="1:21" ht="59.25" customHeight="1">
      <c r="A33" s="172"/>
      <c r="B33" s="173"/>
      <c r="C33" s="173"/>
      <c r="D33" s="173"/>
      <c r="E33" s="173"/>
      <c r="F33" s="173"/>
      <c r="G33" s="173"/>
      <c r="H33" s="173"/>
      <c r="I33" s="173"/>
      <c r="J33" s="173"/>
      <c r="K33" s="174"/>
    </row>
    <row r="35" spans="1:21" ht="22.5" customHeight="1">
      <c r="A35" s="102" t="s">
        <v>9</v>
      </c>
      <c r="B35" s="102"/>
      <c r="C35" s="102"/>
      <c r="D35" s="102"/>
      <c r="E35" s="102"/>
      <c r="F35" s="102"/>
      <c r="G35" s="102"/>
      <c r="H35" s="102"/>
      <c r="I35" s="102"/>
      <c r="J35" s="102"/>
    </row>
    <row r="36" spans="1:21" ht="38.1" customHeight="1">
      <c r="A36" s="57" t="s">
        <v>129</v>
      </c>
      <c r="B36" s="171" t="s">
        <v>124</v>
      </c>
      <c r="C36" s="171"/>
      <c r="D36" s="171"/>
      <c r="E36" s="171"/>
      <c r="F36" s="171"/>
      <c r="G36" s="171"/>
      <c r="H36" s="171"/>
      <c r="I36" s="171"/>
      <c r="J36" s="171"/>
      <c r="K36" s="171"/>
      <c r="L36"/>
      <c r="M36"/>
      <c r="N36"/>
      <c r="O36"/>
      <c r="P36"/>
      <c r="Q36"/>
      <c r="R36"/>
      <c r="S36"/>
      <c r="T36"/>
      <c r="U36"/>
    </row>
    <row r="37" spans="1:21" ht="57" customHeight="1">
      <c r="A37" s="57" t="s">
        <v>130</v>
      </c>
      <c r="B37" s="171" t="s">
        <v>125</v>
      </c>
      <c r="C37" s="171"/>
      <c r="D37" s="171"/>
      <c r="E37" s="171"/>
      <c r="F37" s="171"/>
      <c r="G37" s="171"/>
      <c r="H37" s="171"/>
      <c r="I37" s="171"/>
      <c r="J37" s="171"/>
      <c r="K37" s="171"/>
      <c r="L37"/>
      <c r="M37"/>
      <c r="N37"/>
      <c r="O37"/>
      <c r="P37"/>
      <c r="Q37"/>
      <c r="R37"/>
      <c r="S37"/>
      <c r="T37"/>
      <c r="U37"/>
    </row>
    <row r="38" spans="1:21" ht="38.1" customHeight="1">
      <c r="A38" s="57" t="s">
        <v>131</v>
      </c>
      <c r="B38" s="171" t="s">
        <v>126</v>
      </c>
      <c r="C38" s="171"/>
      <c r="D38" s="171"/>
      <c r="E38" s="171"/>
      <c r="F38" s="171"/>
      <c r="G38" s="171"/>
      <c r="H38" s="171"/>
      <c r="I38" s="171"/>
      <c r="J38" s="171"/>
      <c r="K38" s="171"/>
      <c r="L38"/>
      <c r="M38"/>
      <c r="N38"/>
      <c r="O38"/>
      <c r="P38"/>
      <c r="Q38"/>
      <c r="R38"/>
      <c r="S38"/>
      <c r="T38"/>
      <c r="U38"/>
    </row>
    <row r="39" spans="1:21" ht="75.95" customHeight="1">
      <c r="A39" s="58" t="s">
        <v>132</v>
      </c>
      <c r="B39" s="171" t="s">
        <v>147</v>
      </c>
      <c r="C39" s="171"/>
      <c r="D39" s="171"/>
      <c r="E39" s="171"/>
      <c r="F39" s="171"/>
      <c r="G39" s="171"/>
      <c r="H39" s="171"/>
      <c r="I39" s="171"/>
      <c r="J39" s="171"/>
      <c r="K39" s="171"/>
      <c r="L39"/>
      <c r="M39"/>
      <c r="N39"/>
      <c r="O39"/>
      <c r="P39"/>
      <c r="Q39"/>
      <c r="R39"/>
      <c r="S39"/>
      <c r="T39"/>
      <c r="U39"/>
    </row>
    <row r="40" spans="1:21" ht="18.95" customHeight="1">
      <c r="A40" s="58" t="s">
        <v>133</v>
      </c>
      <c r="B40" s="171" t="s">
        <v>127</v>
      </c>
      <c r="C40" s="171"/>
      <c r="D40" s="171"/>
      <c r="E40" s="171"/>
      <c r="F40" s="171"/>
      <c r="G40" s="171"/>
      <c r="H40" s="171"/>
      <c r="I40" s="171"/>
      <c r="J40" s="171"/>
      <c r="K40" s="171"/>
      <c r="L40"/>
      <c r="M40"/>
      <c r="N40"/>
      <c r="O40"/>
      <c r="P40"/>
      <c r="Q40"/>
      <c r="R40"/>
      <c r="S40"/>
      <c r="T40"/>
      <c r="U40"/>
    </row>
    <row r="41" spans="1:21" ht="38.1" customHeight="1">
      <c r="A41" s="58" t="s">
        <v>134</v>
      </c>
      <c r="B41" s="171" t="s">
        <v>128</v>
      </c>
      <c r="C41" s="171"/>
      <c r="D41" s="171"/>
      <c r="E41" s="171"/>
      <c r="F41" s="171"/>
      <c r="G41" s="171"/>
      <c r="H41" s="171"/>
      <c r="I41" s="171"/>
      <c r="J41" s="171"/>
      <c r="K41" s="171"/>
      <c r="L41"/>
      <c r="M41"/>
      <c r="N41"/>
      <c r="O41"/>
      <c r="P41"/>
      <c r="Q41"/>
      <c r="R41"/>
      <c r="S41"/>
      <c r="T41"/>
      <c r="U41"/>
    </row>
    <row r="42" spans="1:21" ht="22.5" customHeight="1">
      <c r="A42" s="11"/>
      <c r="B42" s="11"/>
      <c r="C42"/>
      <c r="D42"/>
      <c r="E42"/>
      <c r="F42"/>
      <c r="G42"/>
      <c r="H42"/>
      <c r="I42"/>
      <c r="J42"/>
      <c r="K42"/>
      <c r="L42"/>
      <c r="M42"/>
      <c r="N42"/>
      <c r="O42"/>
      <c r="P42"/>
      <c r="Q42"/>
      <c r="R42"/>
      <c r="S42"/>
      <c r="T42"/>
      <c r="U42"/>
    </row>
    <row r="43" spans="1:21" ht="22.5" customHeight="1">
      <c r="A43" s="11"/>
      <c r="B43" s="11"/>
      <c r="C43"/>
      <c r="D43"/>
      <c r="E43"/>
      <c r="F43"/>
      <c r="G43"/>
      <c r="H43"/>
      <c r="I43"/>
      <c r="J43"/>
      <c r="K43"/>
      <c r="L43"/>
      <c r="M43"/>
      <c r="N43"/>
      <c r="O43"/>
      <c r="P43"/>
      <c r="Q43"/>
      <c r="R43"/>
      <c r="S43"/>
      <c r="T43"/>
      <c r="U43"/>
    </row>
    <row r="44" spans="1:21" ht="22.5" customHeight="1">
      <c r="A44" s="11"/>
      <c r="B44" s="11"/>
      <c r="C44"/>
      <c r="D44"/>
      <c r="E44"/>
      <c r="F44"/>
      <c r="G44"/>
      <c r="H44"/>
      <c r="I44"/>
      <c r="J44"/>
      <c r="K44"/>
      <c r="L44"/>
      <c r="M44"/>
      <c r="N44"/>
      <c r="O44"/>
      <c r="P44"/>
      <c r="Q44"/>
      <c r="R44"/>
      <c r="S44"/>
      <c r="T44"/>
      <c r="U44"/>
    </row>
    <row r="45" spans="1:21" ht="22.5" customHeight="1">
      <c r="A45" s="11"/>
      <c r="B45" s="11"/>
      <c r="C45"/>
      <c r="D45"/>
      <c r="E45"/>
      <c r="F45"/>
      <c r="G45"/>
      <c r="H45"/>
      <c r="I45"/>
      <c r="J45"/>
      <c r="K45"/>
      <c r="L45"/>
      <c r="M45"/>
      <c r="N45"/>
      <c r="O45"/>
      <c r="P45"/>
      <c r="Q45"/>
      <c r="R45"/>
      <c r="S45"/>
      <c r="T45"/>
      <c r="U45"/>
    </row>
    <row r="46" spans="1:21" ht="22.5" customHeight="1">
      <c r="A46" s="11"/>
      <c r="B46" s="11"/>
      <c r="C46"/>
      <c r="D46"/>
      <c r="E46"/>
      <c r="F46"/>
      <c r="G46"/>
      <c r="H46"/>
      <c r="I46"/>
      <c r="J46"/>
      <c r="K46"/>
      <c r="L46"/>
      <c r="M46"/>
      <c r="N46"/>
      <c r="O46"/>
      <c r="P46"/>
      <c r="Q46"/>
      <c r="R46"/>
      <c r="S46"/>
      <c r="T46"/>
      <c r="U46"/>
    </row>
    <row r="47" spans="1:21" ht="22.5" customHeight="1">
      <c r="A47" s="11"/>
      <c r="B47" s="11"/>
      <c r="C47"/>
      <c r="D47"/>
      <c r="E47"/>
      <c r="F47"/>
      <c r="G47"/>
      <c r="H47"/>
      <c r="I47"/>
      <c r="J47"/>
      <c r="K47"/>
      <c r="L47"/>
      <c r="M47"/>
      <c r="N47"/>
      <c r="O47"/>
      <c r="P47"/>
      <c r="Q47"/>
      <c r="R47"/>
      <c r="S47"/>
      <c r="T47"/>
      <c r="U47"/>
    </row>
    <row r="48" spans="1:21" ht="22.5" customHeight="1">
      <c r="A48" s="11"/>
      <c r="B48" s="11"/>
      <c r="C48"/>
      <c r="D48"/>
      <c r="E48"/>
      <c r="F48"/>
      <c r="G48"/>
      <c r="H48"/>
      <c r="I48"/>
      <c r="J48"/>
      <c r="K48"/>
      <c r="L48"/>
      <c r="M48"/>
      <c r="N48"/>
      <c r="O48"/>
      <c r="P48"/>
      <c r="Q48"/>
      <c r="R48"/>
      <c r="S48"/>
      <c r="T48"/>
      <c r="U48"/>
    </row>
    <row r="49" spans="1:21" ht="22.5" customHeight="1">
      <c r="A49" s="11"/>
      <c r="B49" s="11"/>
      <c r="C49"/>
      <c r="D49"/>
      <c r="E49"/>
      <c r="F49"/>
      <c r="G49"/>
      <c r="H49"/>
      <c r="I49"/>
      <c r="J49"/>
      <c r="K49"/>
      <c r="L49"/>
      <c r="M49"/>
      <c r="N49"/>
      <c r="O49"/>
      <c r="P49"/>
      <c r="Q49"/>
      <c r="R49"/>
      <c r="S49"/>
      <c r="T49"/>
      <c r="U49"/>
    </row>
    <row r="50" spans="1:21" ht="22.5" customHeight="1">
      <c r="A50" s="11"/>
      <c r="B50" s="11"/>
      <c r="C50"/>
      <c r="D50"/>
      <c r="E50"/>
      <c r="F50"/>
      <c r="G50"/>
      <c r="H50"/>
      <c r="I50"/>
      <c r="J50"/>
      <c r="K50"/>
      <c r="L50"/>
      <c r="M50"/>
      <c r="N50"/>
      <c r="O50"/>
      <c r="P50"/>
      <c r="Q50"/>
      <c r="R50"/>
      <c r="S50"/>
      <c r="T50"/>
      <c r="U50"/>
    </row>
  </sheetData>
  <mergeCells count="60">
    <mergeCell ref="H17:I17"/>
    <mergeCell ref="B41:K41"/>
    <mergeCell ref="H5:K5"/>
    <mergeCell ref="H6:K6"/>
    <mergeCell ref="H7:K7"/>
    <mergeCell ref="A33:K33"/>
    <mergeCell ref="B36:K36"/>
    <mergeCell ref="B37:K37"/>
    <mergeCell ref="B38:K38"/>
    <mergeCell ref="B39:K39"/>
    <mergeCell ref="B40:K40"/>
    <mergeCell ref="I27:I28"/>
    <mergeCell ref="J27:J28"/>
    <mergeCell ref="K27:K28"/>
    <mergeCell ref="H11:I11"/>
    <mergeCell ref="A35:J35"/>
    <mergeCell ref="B23:E23"/>
    <mergeCell ref="J25:J26"/>
    <mergeCell ref="G25:G26"/>
    <mergeCell ref="B30:K30"/>
    <mergeCell ref="C27:E28"/>
    <mergeCell ref="B27:B28"/>
    <mergeCell ref="G27:G28"/>
    <mergeCell ref="H27:H28"/>
    <mergeCell ref="A29:J29"/>
    <mergeCell ref="I25:I26"/>
    <mergeCell ref="B24:E24"/>
    <mergeCell ref="A32:J32"/>
    <mergeCell ref="A1:J1"/>
    <mergeCell ref="A9:J9"/>
    <mergeCell ref="A10:J10"/>
    <mergeCell ref="G4:H4"/>
    <mergeCell ref="E19:G19"/>
    <mergeCell ref="E17:G17"/>
    <mergeCell ref="D14:G14"/>
    <mergeCell ref="D13:G13"/>
    <mergeCell ref="C12:G12"/>
    <mergeCell ref="H14:I14"/>
    <mergeCell ref="H15:I15"/>
    <mergeCell ref="H16:I16"/>
    <mergeCell ref="H18:I18"/>
    <mergeCell ref="H12:I12"/>
    <mergeCell ref="H13:I13"/>
    <mergeCell ref="D16:G16"/>
    <mergeCell ref="A21:J21"/>
    <mergeCell ref="B22:E22"/>
    <mergeCell ref="H25:H26"/>
    <mergeCell ref="A2:K2"/>
    <mergeCell ref="H23:H24"/>
    <mergeCell ref="I23:I24"/>
    <mergeCell ref="K23:K24"/>
    <mergeCell ref="K25:K26"/>
    <mergeCell ref="B11:G11"/>
    <mergeCell ref="C15:G15"/>
    <mergeCell ref="D18:G18"/>
    <mergeCell ref="B25:E25"/>
    <mergeCell ref="B26:E26"/>
    <mergeCell ref="J23:J24"/>
    <mergeCell ref="G23:G24"/>
    <mergeCell ref="H19:I19"/>
  </mergeCells>
  <phoneticPr fontId="3"/>
  <dataValidations count="4">
    <dataValidation type="list" allowBlank="1" showInputMessage="1" sqref="H17" xr:uid="{C1F81ACD-A9D1-4C8B-B8D3-E235D8818F55}">
      <formula1>"地表処理,刈出し,植込み,その他（　　　　　）,なし,"</formula1>
    </dataValidation>
    <dataValidation type="list" allowBlank="1" showInputMessage="1" showErrorMessage="1" sqref="B26:E26" xr:uid="{9EDD0381-6C22-4433-A29E-954DB4F42BAA}">
      <formula1>"（ぼう芽更新）,（天然下種更新）"</formula1>
    </dataValidation>
    <dataValidation type="list" allowBlank="1" showInputMessage="1" showErrorMessage="1" sqref="B24:E24" xr:uid="{8DC7378B-4187-49D3-9D2C-065DEEC6A552}">
      <formula1>"（植栽）,（人工播種）"</formula1>
    </dataValidation>
    <dataValidation type="list" allowBlank="1" showInputMessage="1" sqref="H19:I19" xr:uid="{657C4F3F-9AAA-48F7-85B9-69D74395E623}">
      <formula1>"地表処理,刈出し,植込み,その他（　　　　　）, なし,"</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0C32-8B91-4C07-9EE5-2E818265CC9A}">
  <dimension ref="A1:K51"/>
  <sheetViews>
    <sheetView showZeros="0" view="pageLayout" topLeftCell="A21" zoomScaleNormal="100" zoomScaleSheetLayoutView="100" workbookViewId="0">
      <selection activeCell="A2" sqref="A2:J2"/>
    </sheetView>
  </sheetViews>
  <sheetFormatPr defaultRowHeight="22.5" customHeight="1"/>
  <cols>
    <col min="1" max="1" width="3.5" style="88" customWidth="1"/>
    <col min="2" max="2" width="10.5" style="88" customWidth="1"/>
    <col min="3" max="3" width="7.625" style="88" customWidth="1"/>
    <col min="4" max="4" width="10.375" style="88" customWidth="1"/>
    <col min="5" max="5" width="7.625" style="88" customWidth="1"/>
    <col min="6" max="6" width="10.375" style="88" customWidth="1"/>
    <col min="7" max="7" width="7.625" style="88" customWidth="1"/>
    <col min="8" max="8" width="11.875" style="88" customWidth="1"/>
    <col min="9" max="9" width="7.625" style="88" customWidth="1"/>
    <col min="10" max="10" width="12.25" style="88" customWidth="1"/>
    <col min="11" max="16" width="3.5" style="88" customWidth="1"/>
    <col min="17" max="16384" width="9" style="88"/>
  </cols>
  <sheetData>
    <row r="1" spans="1:11" ht="18.75"/>
    <row r="2" spans="1:11" ht="24.75">
      <c r="A2" s="215" t="s">
        <v>164</v>
      </c>
      <c r="B2" s="215"/>
      <c r="C2" s="215"/>
      <c r="D2" s="215"/>
      <c r="E2" s="215"/>
      <c r="F2" s="215"/>
      <c r="G2" s="215"/>
      <c r="H2" s="215"/>
      <c r="I2" s="215"/>
      <c r="J2" s="215"/>
      <c r="K2" s="89"/>
    </row>
    <row r="3" spans="1:11" ht="22.5" customHeight="1">
      <c r="A3" s="90"/>
      <c r="B3" s="90"/>
      <c r="C3" s="90"/>
      <c r="D3" s="90"/>
      <c r="E3" s="90"/>
      <c r="F3" s="90"/>
      <c r="G3" s="90"/>
      <c r="H3" s="90"/>
      <c r="I3" s="216" t="s">
        <v>176</v>
      </c>
      <c r="J3" s="216"/>
    </row>
    <row r="4" spans="1:11" ht="18.75"/>
    <row r="5" spans="1:11" ht="22.5" customHeight="1">
      <c r="A5" s="217" t="s">
        <v>165</v>
      </c>
      <c r="B5" s="217"/>
      <c r="C5" s="217"/>
      <c r="D5" s="217"/>
    </row>
    <row r="6" spans="1:11" ht="22.5" customHeight="1">
      <c r="F6" s="102" t="s">
        <v>168</v>
      </c>
      <c r="G6" s="102"/>
      <c r="H6" s="12"/>
      <c r="I6" s="12"/>
    </row>
    <row r="7" spans="1:11" ht="22.5" customHeight="1">
      <c r="F7" s="65" t="s">
        <v>0</v>
      </c>
      <c r="G7" s="218">
        <f>'1-3造林計画書'!H5</f>
        <v>0</v>
      </c>
      <c r="H7" s="218"/>
      <c r="I7" s="218"/>
      <c r="J7" s="218"/>
    </row>
    <row r="8" spans="1:11" ht="22.5" customHeight="1">
      <c r="F8" s="86" t="s">
        <v>17</v>
      </c>
      <c r="G8" s="212">
        <f>'1-3造林計画書'!H6</f>
        <v>0</v>
      </c>
      <c r="H8" s="212"/>
      <c r="I8" s="212"/>
      <c r="J8" s="212"/>
    </row>
    <row r="9" spans="1:11" ht="22.5" customHeight="1">
      <c r="F9" s="86" t="s">
        <v>11</v>
      </c>
      <c r="G9" s="212">
        <f>'1-3造林計画書'!H7</f>
        <v>0</v>
      </c>
      <c r="H9" s="212"/>
      <c r="I9" s="212"/>
      <c r="J9" s="212"/>
    </row>
    <row r="10" spans="1:11" ht="18.75"/>
    <row r="11" spans="1:11" ht="22.5" customHeight="1">
      <c r="A11" s="213">
        <f ca="1">'1-1伐採及び伐採後の造林の届出書'!I4</f>
        <v>45665</v>
      </c>
      <c r="B11" s="213"/>
      <c r="C11" s="213"/>
      <c r="D11" s="214" t="s">
        <v>177</v>
      </c>
      <c r="E11" s="214"/>
      <c r="F11" s="214"/>
      <c r="G11" s="214"/>
      <c r="H11" s="214"/>
      <c r="I11" s="214"/>
      <c r="J11" s="214"/>
    </row>
    <row r="12" spans="1:11" ht="22.5" customHeight="1">
      <c r="A12" s="214" t="s">
        <v>178</v>
      </c>
      <c r="B12" s="214"/>
      <c r="C12" s="214"/>
      <c r="D12" s="214"/>
      <c r="E12" s="214"/>
      <c r="F12" s="214"/>
      <c r="G12" s="214"/>
      <c r="H12" s="214"/>
      <c r="I12" s="214"/>
      <c r="J12" s="214"/>
    </row>
    <row r="13" spans="1:11" ht="18.75"/>
    <row r="14" spans="1:11" ht="22.5" customHeight="1">
      <c r="A14" s="88" t="s">
        <v>166</v>
      </c>
    </row>
    <row r="15" spans="1:11" ht="22.5" customHeight="1">
      <c r="A15" s="12"/>
      <c r="B15" s="85" t="s">
        <v>90</v>
      </c>
      <c r="C15" s="25" t="s">
        <v>10</v>
      </c>
      <c r="D15" s="83">
        <f>'1-1伐採及び伐採後の造林の届出書'!D21</f>
        <v>0</v>
      </c>
      <c r="E15" s="25" t="s">
        <v>92</v>
      </c>
      <c r="F15" s="83">
        <f>'1-1伐採及び伐採後の造林の届出書'!F21</f>
        <v>0</v>
      </c>
      <c r="G15" s="25" t="s">
        <v>93</v>
      </c>
      <c r="H15" s="83">
        <f>'1-1伐採及び伐採後の造林の届出書'!H21</f>
        <v>0</v>
      </c>
      <c r="I15" s="61" t="s">
        <v>151</v>
      </c>
      <c r="J15" s="91">
        <f>'1-1伐採及び伐採後の造林の届出書'!J21</f>
        <v>0</v>
      </c>
    </row>
    <row r="16" spans="1:11" ht="22.5" customHeight="1">
      <c r="A16" s="12"/>
      <c r="B16" s="85" t="s">
        <v>90</v>
      </c>
      <c r="C16" s="25" t="s">
        <v>10</v>
      </c>
      <c r="D16" s="83">
        <f>'1-1伐採及び伐採後の造林の届出書'!D22</f>
        <v>0</v>
      </c>
      <c r="E16" s="25" t="s">
        <v>92</v>
      </c>
      <c r="F16" s="83">
        <f>'1-1伐採及び伐採後の造林の届出書'!F22</f>
        <v>0</v>
      </c>
      <c r="G16" s="25" t="s">
        <v>93</v>
      </c>
      <c r="H16" s="83">
        <f>'1-1伐採及び伐採後の造林の届出書'!H22</f>
        <v>0</v>
      </c>
      <c r="I16" s="61" t="s">
        <v>151</v>
      </c>
      <c r="J16" s="91">
        <f>'1-1伐採及び伐採後の造林の届出書'!J22</f>
        <v>0</v>
      </c>
    </row>
    <row r="17" spans="1:10" ht="22.5" customHeight="1">
      <c r="A17" s="12"/>
      <c r="B17" s="85" t="s">
        <v>90</v>
      </c>
      <c r="C17" s="25" t="s">
        <v>10</v>
      </c>
      <c r="D17" s="83">
        <f>'1-1伐採及び伐採後の造林の届出書'!D23</f>
        <v>0</v>
      </c>
      <c r="E17" s="25" t="s">
        <v>92</v>
      </c>
      <c r="F17" s="83">
        <f>'1-1伐採及び伐採後の造林の届出書'!F23</f>
        <v>0</v>
      </c>
      <c r="G17" s="25" t="s">
        <v>93</v>
      </c>
      <c r="H17" s="83">
        <f>'1-1伐採及び伐採後の造林の届出書'!H23</f>
        <v>0</v>
      </c>
      <c r="I17" s="61" t="s">
        <v>151</v>
      </c>
      <c r="J17" s="91">
        <f>'1-1伐採及び伐採後の造林の届出書'!J23</f>
        <v>0</v>
      </c>
    </row>
    <row r="18" spans="1:10" ht="22.5" customHeight="1">
      <c r="A18" s="12"/>
      <c r="B18" s="85" t="s">
        <v>90</v>
      </c>
      <c r="C18" s="25" t="s">
        <v>10</v>
      </c>
      <c r="D18" s="83">
        <f>'1-1伐採及び伐採後の造林の届出書'!D24</f>
        <v>0</v>
      </c>
      <c r="E18" s="25" t="s">
        <v>92</v>
      </c>
      <c r="F18" s="83">
        <f>'1-1伐採及び伐採後の造林の届出書'!F24</f>
        <v>0</v>
      </c>
      <c r="G18" s="25" t="s">
        <v>93</v>
      </c>
      <c r="H18" s="83">
        <f>'1-1伐採及び伐採後の造林の届出書'!H24</f>
        <v>0</v>
      </c>
      <c r="I18" s="61" t="s">
        <v>151</v>
      </c>
      <c r="J18" s="91">
        <f>'1-1伐採及び伐採後の造林の届出書'!J24</f>
        <v>0</v>
      </c>
    </row>
    <row r="19" spans="1:10" ht="18.75"/>
    <row r="20" spans="1:10" ht="22.5" customHeight="1">
      <c r="A20" s="88" t="s">
        <v>163</v>
      </c>
    </row>
    <row r="21" spans="1:10" s="12" customFormat="1" ht="22.5" customHeight="1">
      <c r="B21" s="137" t="s">
        <v>114</v>
      </c>
      <c r="C21" s="122"/>
      <c r="D21" s="122"/>
      <c r="E21" s="153">
        <f>SUM(J15:J19)</f>
        <v>0</v>
      </c>
      <c r="F21" s="211"/>
      <c r="G21" s="211"/>
      <c r="H21" s="211"/>
      <c r="I21" s="211"/>
      <c r="J21" s="154"/>
    </row>
    <row r="22" spans="1:10" s="12" customFormat="1" ht="22.5" customHeight="1">
      <c r="B22" s="121" t="s">
        <v>116</v>
      </c>
      <c r="C22" s="128"/>
      <c r="D22" s="128"/>
      <c r="E22" s="153">
        <f>SUM(E23:J24)</f>
        <v>0</v>
      </c>
      <c r="F22" s="211"/>
      <c r="G22" s="211"/>
      <c r="H22" s="211"/>
      <c r="I22" s="211"/>
      <c r="J22" s="154"/>
    </row>
    <row r="23" spans="1:10" s="12" customFormat="1" ht="22.5" customHeight="1">
      <c r="B23" s="84"/>
      <c r="C23" s="172" t="s">
        <v>169</v>
      </c>
      <c r="D23" s="173"/>
      <c r="E23" s="153">
        <f>'1-2伐採計画書'!D12</f>
        <v>0</v>
      </c>
      <c r="F23" s="211"/>
      <c r="G23" s="211"/>
      <c r="H23" s="211"/>
      <c r="I23" s="211"/>
      <c r="J23" s="154"/>
    </row>
    <row r="24" spans="1:10" s="12" customFormat="1" ht="22.5" customHeight="1">
      <c r="B24" s="82"/>
      <c r="C24" s="172" t="s">
        <v>170</v>
      </c>
      <c r="D24" s="173"/>
      <c r="E24" s="153">
        <f>'1-2伐採計画書'!D13</f>
        <v>0</v>
      </c>
      <c r="F24" s="211"/>
      <c r="G24" s="211"/>
      <c r="H24" s="211"/>
      <c r="I24" s="211"/>
      <c r="J24" s="154"/>
    </row>
    <row r="25" spans="1:10" s="12" customFormat="1" ht="22.5" customHeight="1">
      <c r="B25" s="198" t="s">
        <v>117</v>
      </c>
      <c r="C25" s="198"/>
      <c r="D25" s="137"/>
      <c r="E25" s="138" t="s">
        <v>123</v>
      </c>
      <c r="F25" s="139"/>
      <c r="G25" s="139"/>
      <c r="H25" s="208" t="s">
        <v>21</v>
      </c>
      <c r="I25" s="172"/>
      <c r="J25" s="92" t="str">
        <f>'1-2伐採計画書'!F14</f>
        <v xml:space="preserve"> </v>
      </c>
    </row>
    <row r="26" spans="1:10" s="12" customFormat="1" ht="22.5" customHeight="1">
      <c r="B26" s="198" t="s">
        <v>167</v>
      </c>
      <c r="C26" s="198"/>
      <c r="D26" s="198"/>
      <c r="E26" s="198"/>
      <c r="F26" s="198"/>
      <c r="G26" s="198"/>
      <c r="H26" s="137"/>
      <c r="I26" s="209" t="s">
        <v>179</v>
      </c>
      <c r="J26" s="210"/>
    </row>
    <row r="27" spans="1:10" s="12" customFormat="1" ht="22.5" customHeight="1">
      <c r="B27" s="198" t="s">
        <v>118</v>
      </c>
      <c r="C27" s="198"/>
      <c r="D27" s="137"/>
      <c r="E27" s="133">
        <f>'1-2伐採計画書'!D15</f>
        <v>0</v>
      </c>
      <c r="F27" s="134"/>
      <c r="G27" s="134"/>
      <c r="H27" s="134"/>
      <c r="I27" s="134"/>
      <c r="J27" s="170"/>
    </row>
    <row r="28" spans="1:10" s="12" customFormat="1" ht="22.5" customHeight="1">
      <c r="B28" s="198" t="s">
        <v>119</v>
      </c>
      <c r="C28" s="198"/>
      <c r="D28" s="137"/>
      <c r="E28" s="133">
        <f>'1-2伐採計画書'!D16</f>
        <v>0</v>
      </c>
      <c r="F28" s="134"/>
      <c r="G28" s="134"/>
      <c r="H28" s="134"/>
      <c r="I28" s="134"/>
      <c r="J28" s="170"/>
    </row>
    <row r="29" spans="1:10" s="12" customFormat="1" ht="22.5" customHeight="1">
      <c r="B29" s="198" t="s">
        <v>120</v>
      </c>
      <c r="C29" s="198"/>
      <c r="D29" s="137"/>
      <c r="E29" s="199">
        <f>'1-2伐採計画書'!D17</f>
        <v>0</v>
      </c>
      <c r="F29" s="200"/>
      <c r="G29" s="200"/>
      <c r="H29" s="200"/>
      <c r="I29" s="200"/>
      <c r="J29" s="201"/>
    </row>
    <row r="30" spans="1:10" s="12" customFormat="1" ht="18.75">
      <c r="B30" s="198" t="s">
        <v>121</v>
      </c>
      <c r="C30" s="198"/>
      <c r="D30" s="137"/>
      <c r="E30" s="202">
        <f ca="1">'1-2伐採計画書'!D18</f>
        <v>45755</v>
      </c>
      <c r="F30" s="203"/>
      <c r="G30" s="203"/>
      <c r="H30" s="203"/>
      <c r="I30" s="203"/>
      <c r="J30" s="204"/>
    </row>
    <row r="31" spans="1:10" s="12" customFormat="1" ht="18.75">
      <c r="B31" s="198"/>
      <c r="C31" s="198"/>
      <c r="D31" s="137"/>
      <c r="E31" s="205">
        <f ca="1">E30+364</f>
        <v>46119</v>
      </c>
      <c r="F31" s="206"/>
      <c r="G31" s="206"/>
      <c r="H31" s="206"/>
      <c r="I31" s="206"/>
      <c r="J31" s="207"/>
    </row>
    <row r="32" spans="1:10" s="12" customFormat="1" ht="22.5" customHeight="1">
      <c r="B32" s="157" t="s">
        <v>122</v>
      </c>
      <c r="C32" s="185"/>
      <c r="D32" s="185"/>
      <c r="E32" s="133">
        <f>'1-2伐採計画書'!D20</f>
        <v>0</v>
      </c>
      <c r="F32" s="134"/>
      <c r="G32" s="134"/>
      <c r="H32" s="134"/>
      <c r="I32" s="134"/>
      <c r="J32" s="170"/>
    </row>
    <row r="33" spans="1:10" s="12" customFormat="1" ht="22.5" customHeight="1">
      <c r="B33" s="186"/>
      <c r="C33" s="188" t="s">
        <v>115</v>
      </c>
      <c r="D33" s="189"/>
      <c r="E33" s="192">
        <f>'1-2伐採計画書'!D21</f>
        <v>0</v>
      </c>
      <c r="F33" s="193"/>
      <c r="G33" s="193"/>
      <c r="H33" s="193"/>
      <c r="I33" s="193"/>
      <c r="J33" s="194"/>
    </row>
    <row r="34" spans="1:10" s="12" customFormat="1" ht="22.5" customHeight="1">
      <c r="B34" s="187"/>
      <c r="C34" s="190"/>
      <c r="D34" s="191"/>
      <c r="E34" s="195">
        <f>'1-2伐採計画書'!D22</f>
        <v>0</v>
      </c>
      <c r="F34" s="196"/>
      <c r="G34" s="196"/>
      <c r="H34" s="196"/>
      <c r="I34" s="196"/>
      <c r="J34" s="197"/>
    </row>
    <row r="35" spans="1:10" ht="18.75"/>
    <row r="36" spans="1:10" ht="22.5" customHeight="1">
      <c r="A36" s="88" t="s">
        <v>155</v>
      </c>
    </row>
    <row r="37" spans="1:10" ht="22.5" customHeight="1">
      <c r="A37" s="177"/>
      <c r="B37" s="178"/>
      <c r="C37" s="178"/>
      <c r="D37" s="178"/>
      <c r="E37" s="178"/>
      <c r="F37" s="178"/>
      <c r="G37" s="178"/>
      <c r="H37" s="178"/>
      <c r="I37" s="178"/>
      <c r="J37" s="179"/>
    </row>
    <row r="38" spans="1:10" ht="22.5" customHeight="1">
      <c r="A38" s="180"/>
      <c r="B38" s="181"/>
      <c r="C38" s="181"/>
      <c r="D38" s="181"/>
      <c r="E38" s="181"/>
      <c r="F38" s="181"/>
      <c r="G38" s="181"/>
      <c r="H38" s="181"/>
      <c r="I38" s="181"/>
      <c r="J38" s="182"/>
    </row>
    <row r="39" spans="1:10" ht="22.5" customHeight="1">
      <c r="A39" s="88" t="s">
        <v>154</v>
      </c>
    </row>
    <row r="40" spans="1:10" ht="22.5" customHeight="1">
      <c r="A40" s="183" t="s">
        <v>171</v>
      </c>
      <c r="B40" s="184"/>
      <c r="C40" s="184"/>
      <c r="D40" s="184"/>
      <c r="E40" s="184"/>
      <c r="F40" s="184"/>
      <c r="G40" s="184"/>
      <c r="H40" s="184"/>
      <c r="I40" s="184"/>
      <c r="J40" s="184"/>
    </row>
    <row r="41" spans="1:10" ht="22.5" customHeight="1">
      <c r="A41" s="184"/>
      <c r="B41" s="184"/>
      <c r="C41" s="184"/>
      <c r="D41" s="184"/>
      <c r="E41" s="184"/>
      <c r="F41" s="184"/>
      <c r="G41" s="184"/>
      <c r="H41" s="184"/>
      <c r="I41" s="184"/>
      <c r="J41" s="184"/>
    </row>
    <row r="42" spans="1:10" ht="22.5" customHeight="1">
      <c r="A42" s="184"/>
      <c r="B42" s="184"/>
      <c r="C42" s="184"/>
      <c r="D42" s="184"/>
      <c r="E42" s="184"/>
      <c r="F42" s="184"/>
      <c r="G42" s="184"/>
      <c r="H42" s="184"/>
      <c r="I42" s="184"/>
      <c r="J42" s="184"/>
    </row>
    <row r="43" spans="1:10" ht="22.5" customHeight="1">
      <c r="A43" s="184"/>
      <c r="B43" s="184"/>
      <c r="C43" s="184"/>
      <c r="D43" s="184"/>
      <c r="E43" s="184"/>
      <c r="F43" s="184"/>
      <c r="G43" s="184"/>
      <c r="H43" s="184"/>
      <c r="I43" s="184"/>
      <c r="J43" s="184"/>
    </row>
    <row r="44" spans="1:10" ht="22.5" customHeight="1">
      <c r="A44" s="184"/>
      <c r="B44" s="184"/>
      <c r="C44" s="184"/>
      <c r="D44" s="184"/>
      <c r="E44" s="184"/>
      <c r="F44" s="184"/>
      <c r="G44" s="184"/>
      <c r="H44" s="184"/>
      <c r="I44" s="184"/>
      <c r="J44" s="184"/>
    </row>
    <row r="45" spans="1:10" ht="22.5" customHeight="1">
      <c r="A45" s="184"/>
      <c r="B45" s="184"/>
      <c r="C45" s="184"/>
      <c r="D45" s="184"/>
      <c r="E45" s="184"/>
      <c r="F45" s="184"/>
      <c r="G45" s="184"/>
      <c r="H45" s="184"/>
      <c r="I45" s="184"/>
      <c r="J45" s="184"/>
    </row>
    <row r="46" spans="1:10" ht="22.5" customHeight="1">
      <c r="A46" s="184"/>
      <c r="B46" s="184"/>
      <c r="C46" s="184"/>
      <c r="D46" s="184"/>
      <c r="E46" s="184"/>
      <c r="F46" s="184"/>
      <c r="G46" s="184"/>
      <c r="H46" s="184"/>
      <c r="I46" s="184"/>
      <c r="J46" s="184"/>
    </row>
    <row r="47" spans="1:10" ht="22.5" customHeight="1">
      <c r="A47" s="184"/>
      <c r="B47" s="184"/>
      <c r="C47" s="184"/>
      <c r="D47" s="184"/>
      <c r="E47" s="184"/>
      <c r="F47" s="184"/>
      <c r="G47" s="184"/>
      <c r="H47" s="184"/>
      <c r="I47" s="184"/>
      <c r="J47" s="184"/>
    </row>
    <row r="48" spans="1:10" ht="22.5" customHeight="1">
      <c r="A48" s="184"/>
      <c r="B48" s="184"/>
      <c r="C48" s="184"/>
      <c r="D48" s="184"/>
      <c r="E48" s="184"/>
      <c r="F48" s="184"/>
      <c r="G48" s="184"/>
      <c r="H48" s="184"/>
      <c r="I48" s="184"/>
      <c r="J48" s="184"/>
    </row>
    <row r="49" spans="1:10" ht="22.5" customHeight="1">
      <c r="A49" s="184"/>
      <c r="B49" s="184"/>
      <c r="C49" s="184"/>
      <c r="D49" s="184"/>
      <c r="E49" s="184"/>
      <c r="F49" s="184"/>
      <c r="G49" s="184"/>
      <c r="H49" s="184"/>
      <c r="I49" s="184"/>
      <c r="J49" s="184"/>
    </row>
    <row r="50" spans="1:10" ht="22.5" customHeight="1">
      <c r="A50" s="184"/>
      <c r="B50" s="184"/>
      <c r="C50" s="184"/>
      <c r="D50" s="184"/>
      <c r="E50" s="184"/>
      <c r="F50" s="184"/>
      <c r="G50" s="184"/>
      <c r="H50" s="184"/>
      <c r="I50" s="184"/>
      <c r="J50" s="184"/>
    </row>
    <row r="51" spans="1:10" ht="22.5" customHeight="1">
      <c r="A51" s="184"/>
      <c r="B51" s="184"/>
      <c r="C51" s="184"/>
      <c r="D51" s="184"/>
      <c r="E51" s="184"/>
      <c r="F51" s="184"/>
      <c r="G51" s="184"/>
      <c r="H51" s="184"/>
      <c r="I51" s="184"/>
      <c r="J51" s="184"/>
    </row>
  </sheetData>
  <mergeCells count="40">
    <mergeCell ref="G8:J8"/>
    <mergeCell ref="A2:J2"/>
    <mergeCell ref="I3:J3"/>
    <mergeCell ref="A5:D5"/>
    <mergeCell ref="F6:G6"/>
    <mergeCell ref="G7:J7"/>
    <mergeCell ref="G9:J9"/>
    <mergeCell ref="A11:C11"/>
    <mergeCell ref="D11:J11"/>
    <mergeCell ref="A12:J12"/>
    <mergeCell ref="B21:D21"/>
    <mergeCell ref="E21:J21"/>
    <mergeCell ref="B27:D27"/>
    <mergeCell ref="E27:J27"/>
    <mergeCell ref="B22:D22"/>
    <mergeCell ref="E22:J22"/>
    <mergeCell ref="C23:D23"/>
    <mergeCell ref="E23:J23"/>
    <mergeCell ref="C24:D24"/>
    <mergeCell ref="E24:J24"/>
    <mergeCell ref="B25:D25"/>
    <mergeCell ref="E25:G25"/>
    <mergeCell ref="H25:I25"/>
    <mergeCell ref="B26:H26"/>
    <mergeCell ref="I26:J26"/>
    <mergeCell ref="B28:D28"/>
    <mergeCell ref="E28:J28"/>
    <mergeCell ref="B29:D29"/>
    <mergeCell ref="E29:J29"/>
    <mergeCell ref="B30:D31"/>
    <mergeCell ref="E30:J30"/>
    <mergeCell ref="E31:J31"/>
    <mergeCell ref="A37:J38"/>
    <mergeCell ref="A40:J51"/>
    <mergeCell ref="B32:D32"/>
    <mergeCell ref="E32:J32"/>
    <mergeCell ref="B33:B34"/>
    <mergeCell ref="C33:D34"/>
    <mergeCell ref="E33:J33"/>
    <mergeCell ref="E34:J34"/>
  </mergeCells>
  <phoneticPr fontId="3"/>
  <dataValidations count="5">
    <dataValidation type="list" allowBlank="1" showInputMessage="1" showErrorMessage="1" sqref="I26:J26" xr:uid="{4EEC1A30-AE4F-4EA1-9B6C-043130EDE5F0}">
      <formula1>"有,無"</formula1>
    </dataValidation>
    <dataValidation type="list" allowBlank="1" showInputMessage="1" showErrorMessage="1" sqref="E25" xr:uid="{B5D352A4-0050-455A-9957-9E916CBD956B}">
      <formula1>"主伐（ 皆伐 ）,主伐（ 択伐 ）,間伐"</formula1>
    </dataValidation>
    <dataValidation type="list" allowBlank="1" showInputMessage="1" showErrorMessage="1" sqref="E28" xr:uid="{EFB451BA-248E-49F1-AAA3-31A8D7521884}">
      <formula1>"すぎ,ひのき,まつ（あかまつ及びくろまつ）,からまつ,えぞまつ,とどまつ,その他の針葉樹,ぶな,くぬぎ,その他の広葉樹,"</formula1>
    </dataValidation>
    <dataValidation type="list" errorStyle="information" allowBlank="1" showInputMessage="1" sqref="E32" xr:uid="{44D3BBBA-DED2-4F39-9314-CB8FDEEF3B9E}">
      <formula1>"集材路,架線,その他（　   　　　　）,"</formula1>
    </dataValidation>
    <dataValidation type="list" allowBlank="1" showInputMessage="1" showErrorMessage="1" sqref="D15:D18 F15:F18 H15:H18 J15:J18" xr:uid="{581B5EA3-874A-44E2-B65B-65D0A4BB943C}">
      <formula1>"牧川,納官,増田,野間,油久,田島,坂井"</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CB1B-DA7D-4A0C-B41F-E759C2FBD70F}">
  <dimension ref="A1:K33"/>
  <sheetViews>
    <sheetView showZeros="0" showWhiteSpace="0" view="pageBreakPreview" zoomScaleNormal="100" zoomScaleSheetLayoutView="100" workbookViewId="0">
      <selection activeCell="A11" sqref="A11:C11"/>
    </sheetView>
  </sheetViews>
  <sheetFormatPr defaultRowHeight="22.5" customHeight="1"/>
  <cols>
    <col min="1" max="1" width="3.5" style="88" customWidth="1"/>
    <col min="2" max="2" width="10" style="88" bestFit="1" customWidth="1"/>
    <col min="3" max="3" width="7.625" style="88" customWidth="1"/>
    <col min="4" max="4" width="10.375" style="88" customWidth="1"/>
    <col min="5" max="5" width="7.625" style="88" customWidth="1"/>
    <col min="6" max="6" width="10.375" style="88" customWidth="1"/>
    <col min="7" max="7" width="7.625" style="88" customWidth="1"/>
    <col min="8" max="8" width="7.75" style="88" bestFit="1" customWidth="1"/>
    <col min="9" max="9" width="5.75" style="88" customWidth="1"/>
    <col min="10" max="10" width="7.625" style="88" customWidth="1"/>
    <col min="11" max="11" width="9.375" style="88" bestFit="1" customWidth="1"/>
    <col min="12" max="16384" width="9" style="88"/>
  </cols>
  <sheetData>
    <row r="1" spans="1:11" ht="18.75"/>
    <row r="2" spans="1:11" ht="24.75">
      <c r="A2" s="215" t="s">
        <v>162</v>
      </c>
      <c r="B2" s="215"/>
      <c r="C2" s="215"/>
      <c r="D2" s="215"/>
      <c r="E2" s="215"/>
      <c r="F2" s="215"/>
      <c r="G2" s="215"/>
      <c r="H2" s="215"/>
      <c r="I2" s="215"/>
      <c r="J2" s="215"/>
      <c r="K2" s="215"/>
    </row>
    <row r="3" spans="1:11" ht="22.5" customHeight="1">
      <c r="A3" s="90"/>
      <c r="B3" s="90"/>
      <c r="C3" s="90"/>
      <c r="D3" s="90"/>
      <c r="E3" s="90"/>
      <c r="F3" s="90"/>
      <c r="G3" s="90"/>
      <c r="H3" s="90"/>
      <c r="I3" s="216" t="s">
        <v>176</v>
      </c>
      <c r="J3" s="216"/>
      <c r="K3" s="216"/>
    </row>
    <row r="4" spans="1:11" ht="18.75"/>
    <row r="5" spans="1:11" ht="22.5" customHeight="1">
      <c r="A5" s="217" t="s">
        <v>165</v>
      </c>
      <c r="B5" s="217"/>
      <c r="C5" s="217"/>
      <c r="D5" s="217"/>
    </row>
    <row r="6" spans="1:11" ht="22.5" customHeight="1">
      <c r="F6" s="102" t="s">
        <v>168</v>
      </c>
      <c r="G6" s="102"/>
      <c r="H6" s="12"/>
      <c r="I6" s="12"/>
      <c r="J6" s="12"/>
    </row>
    <row r="7" spans="1:11" ht="22.5" customHeight="1">
      <c r="F7" s="65" t="s">
        <v>0</v>
      </c>
      <c r="G7" s="104">
        <f>'1-3造林計画書'!H5</f>
        <v>0</v>
      </c>
      <c r="H7" s="104"/>
      <c r="I7" s="104"/>
      <c r="J7" s="104"/>
      <c r="K7" s="104"/>
    </row>
    <row r="8" spans="1:11" ht="22.5" customHeight="1">
      <c r="F8" s="86" t="s">
        <v>17</v>
      </c>
      <c r="G8" s="241">
        <f>'1-3造林計画書'!H6</f>
        <v>0</v>
      </c>
      <c r="H8" s="241"/>
      <c r="I8" s="241"/>
      <c r="J8" s="241"/>
      <c r="K8" s="241"/>
    </row>
    <row r="9" spans="1:11" ht="22.5" customHeight="1">
      <c r="F9" s="86" t="s">
        <v>11</v>
      </c>
      <c r="G9" s="241">
        <f>'1-3造林計画書'!H7</f>
        <v>0</v>
      </c>
      <c r="H9" s="241"/>
      <c r="I9" s="241"/>
      <c r="J9" s="241"/>
      <c r="K9" s="241"/>
    </row>
    <row r="10" spans="1:11" ht="18.75"/>
    <row r="11" spans="1:11" ht="22.5" customHeight="1">
      <c r="A11" s="213">
        <f ca="1">'1-1伐採及び伐採後の造林の届出書'!I4</f>
        <v>45665</v>
      </c>
      <c r="B11" s="213"/>
      <c r="C11" s="213"/>
      <c r="D11" s="214" t="s">
        <v>177</v>
      </c>
      <c r="E11" s="214"/>
      <c r="F11" s="214"/>
      <c r="G11" s="214"/>
      <c r="H11" s="214"/>
      <c r="I11" s="214"/>
      <c r="J11" s="214"/>
      <c r="K11" s="214"/>
    </row>
    <row r="12" spans="1:11" ht="22.5" customHeight="1">
      <c r="A12" s="214" t="s">
        <v>180</v>
      </c>
      <c r="B12" s="214"/>
      <c r="C12" s="214"/>
      <c r="D12" s="214"/>
      <c r="E12" s="214"/>
      <c r="F12" s="214"/>
      <c r="G12" s="214"/>
      <c r="H12" s="214"/>
      <c r="I12" s="214"/>
      <c r="J12" s="214"/>
      <c r="K12" s="214"/>
    </row>
    <row r="13" spans="1:11" ht="18.75"/>
    <row r="14" spans="1:11" ht="22.5" customHeight="1">
      <c r="A14" s="88" t="s">
        <v>166</v>
      </c>
    </row>
    <row r="15" spans="1:11" ht="22.5" customHeight="1">
      <c r="A15" s="12"/>
      <c r="B15" s="85" t="s">
        <v>90</v>
      </c>
      <c r="C15" s="25" t="s">
        <v>10</v>
      </c>
      <c r="D15" s="83">
        <f>伐採に係る森林の状況報告書!D15</f>
        <v>0</v>
      </c>
      <c r="E15" s="25" t="s">
        <v>92</v>
      </c>
      <c r="F15" s="83">
        <f>伐採に係る森林の状況報告書!F15</f>
        <v>0</v>
      </c>
      <c r="G15" s="25" t="s">
        <v>93</v>
      </c>
      <c r="H15" s="161">
        <f>伐採に係る森林の状況報告書!H15</f>
        <v>0</v>
      </c>
      <c r="I15" s="163"/>
      <c r="J15" s="61" t="s">
        <v>151</v>
      </c>
      <c r="K15" s="93">
        <f>伐採に係る森林の状況報告書!J15</f>
        <v>0</v>
      </c>
    </row>
    <row r="16" spans="1:11" ht="22.5" customHeight="1">
      <c r="A16" s="12"/>
      <c r="B16" s="85" t="s">
        <v>90</v>
      </c>
      <c r="C16" s="25" t="s">
        <v>10</v>
      </c>
      <c r="D16" s="83">
        <f>伐採に係る森林の状況報告書!D16</f>
        <v>0</v>
      </c>
      <c r="E16" s="25" t="s">
        <v>92</v>
      </c>
      <c r="F16" s="83">
        <f>伐採に係る森林の状況報告書!F16</f>
        <v>0</v>
      </c>
      <c r="G16" s="25" t="s">
        <v>93</v>
      </c>
      <c r="H16" s="161">
        <f>伐採に係る森林の状況報告書!H16</f>
        <v>0</v>
      </c>
      <c r="I16" s="163"/>
      <c r="J16" s="61" t="s">
        <v>151</v>
      </c>
      <c r="K16" s="93">
        <f>伐採に係る森林の状況報告書!J16</f>
        <v>0</v>
      </c>
    </row>
    <row r="17" spans="1:11" ht="22.5" customHeight="1">
      <c r="A17" s="12"/>
      <c r="B17" s="85" t="s">
        <v>90</v>
      </c>
      <c r="C17" s="25" t="s">
        <v>10</v>
      </c>
      <c r="D17" s="83">
        <f>伐採に係る森林の状況報告書!D17</f>
        <v>0</v>
      </c>
      <c r="E17" s="25" t="s">
        <v>92</v>
      </c>
      <c r="F17" s="83">
        <f>伐採に係る森林の状況報告書!F17</f>
        <v>0</v>
      </c>
      <c r="G17" s="25" t="s">
        <v>93</v>
      </c>
      <c r="H17" s="161">
        <f>伐採に係る森林の状況報告書!H17</f>
        <v>0</v>
      </c>
      <c r="I17" s="163"/>
      <c r="J17" s="61" t="s">
        <v>151</v>
      </c>
      <c r="K17" s="93">
        <f>伐採に係る森林の状況報告書!J17</f>
        <v>0</v>
      </c>
    </row>
    <row r="18" spans="1:11" ht="22.5" customHeight="1">
      <c r="A18" s="12"/>
      <c r="B18" s="85" t="s">
        <v>90</v>
      </c>
      <c r="C18" s="25" t="s">
        <v>10</v>
      </c>
      <c r="D18" s="83">
        <f>伐採に係る森林の状況報告書!D18</f>
        <v>0</v>
      </c>
      <c r="E18" s="25" t="s">
        <v>92</v>
      </c>
      <c r="F18" s="83">
        <f>伐採に係る森林の状況報告書!F18</f>
        <v>0</v>
      </c>
      <c r="G18" s="25" t="s">
        <v>93</v>
      </c>
      <c r="H18" s="161">
        <f>伐採に係る森林の状況報告書!H18</f>
        <v>0</v>
      </c>
      <c r="I18" s="163"/>
      <c r="J18" s="61" t="s">
        <v>151</v>
      </c>
      <c r="K18" s="93">
        <f>伐採に係る森林の状況報告書!J18</f>
        <v>0</v>
      </c>
    </row>
    <row r="19" spans="1:11" ht="18.75"/>
    <row r="20" spans="1:11" s="12" customFormat="1" ht="18.75">
      <c r="A20" s="12" t="s">
        <v>161</v>
      </c>
    </row>
    <row r="21" spans="1:11" s="12" customFormat="1" ht="38.25" customHeight="1" thickBot="1">
      <c r="A21"/>
      <c r="B21" s="94"/>
      <c r="C21" s="87" t="s">
        <v>174</v>
      </c>
      <c r="D21" s="233" t="s">
        <v>173</v>
      </c>
      <c r="E21" s="233"/>
      <c r="F21" s="87" t="s">
        <v>172</v>
      </c>
      <c r="G21" s="95" t="s">
        <v>160</v>
      </c>
      <c r="H21" s="95" t="s">
        <v>159</v>
      </c>
      <c r="I21" s="234" t="s">
        <v>158</v>
      </c>
      <c r="J21" s="235"/>
      <c r="K21" s="87" t="s">
        <v>175</v>
      </c>
    </row>
    <row r="22" spans="1:11" s="12" customFormat="1" ht="29.25" customHeight="1" thickTop="1">
      <c r="A22"/>
      <c r="B22" s="236" t="s">
        <v>157</v>
      </c>
      <c r="C22" s="237"/>
      <c r="D22" s="238"/>
      <c r="E22" s="238"/>
      <c r="F22" s="96"/>
      <c r="G22" s="71"/>
      <c r="H22" s="68"/>
      <c r="I22" s="239"/>
      <c r="J22" s="240"/>
      <c r="K22" s="221"/>
    </row>
    <row r="23" spans="1:11" s="12" customFormat="1" ht="29.25" customHeight="1">
      <c r="A23"/>
      <c r="B23" s="224"/>
      <c r="C23" s="225"/>
      <c r="D23" s="223"/>
      <c r="E23" s="223"/>
      <c r="F23" s="97"/>
      <c r="G23" s="72"/>
      <c r="H23" s="69"/>
      <c r="I23" s="229"/>
      <c r="J23" s="230"/>
      <c r="K23" s="222"/>
    </row>
    <row r="24" spans="1:11" s="12" customFormat="1" ht="29.25" customHeight="1">
      <c r="B24" s="224" t="s">
        <v>156</v>
      </c>
      <c r="C24" s="225"/>
      <c r="D24" s="226"/>
      <c r="E24" s="226"/>
      <c r="F24" s="98"/>
      <c r="G24" s="73"/>
      <c r="H24" s="70"/>
      <c r="I24" s="227"/>
      <c r="J24" s="228"/>
      <c r="K24" s="231"/>
    </row>
    <row r="25" spans="1:11" s="12" customFormat="1" ht="29.25" customHeight="1">
      <c r="B25" s="224"/>
      <c r="C25" s="225"/>
      <c r="D25" s="223"/>
      <c r="E25" s="223"/>
      <c r="F25" s="97"/>
      <c r="G25" s="74"/>
      <c r="H25" s="69"/>
      <c r="I25" s="229"/>
      <c r="J25" s="230"/>
      <c r="K25" s="232"/>
    </row>
    <row r="26" spans="1:11" ht="18.75"/>
    <row r="27" spans="1:11" ht="22.5" customHeight="1">
      <c r="A27" s="88" t="s">
        <v>155</v>
      </c>
    </row>
    <row r="28" spans="1:11" ht="22.5" customHeight="1">
      <c r="A28" s="177"/>
      <c r="B28" s="178"/>
      <c r="C28" s="178"/>
      <c r="D28" s="178"/>
      <c r="E28" s="178"/>
      <c r="F28" s="178"/>
      <c r="G28" s="178"/>
      <c r="H28" s="178"/>
      <c r="I28" s="178"/>
      <c r="J28" s="178"/>
      <c r="K28" s="179"/>
    </row>
    <row r="29" spans="1:11" ht="22.5" customHeight="1">
      <c r="A29" s="219"/>
      <c r="B29" s="184"/>
      <c r="C29" s="184"/>
      <c r="D29" s="184"/>
      <c r="E29" s="184"/>
      <c r="F29" s="184"/>
      <c r="G29" s="184"/>
      <c r="H29" s="184"/>
      <c r="I29" s="184"/>
      <c r="J29" s="184"/>
      <c r="K29" s="220"/>
    </row>
    <row r="30" spans="1:11" ht="22.5" customHeight="1">
      <c r="A30" s="180"/>
      <c r="B30" s="181"/>
      <c r="C30" s="181"/>
      <c r="D30" s="181"/>
      <c r="E30" s="181"/>
      <c r="F30" s="181"/>
      <c r="G30" s="181"/>
      <c r="H30" s="181"/>
      <c r="I30" s="181"/>
      <c r="J30" s="181"/>
      <c r="K30" s="182"/>
    </row>
    <row r="31" spans="1:11" ht="22.5" customHeight="1">
      <c r="A31" s="90"/>
      <c r="B31" s="90"/>
      <c r="C31" s="90"/>
      <c r="D31" s="90"/>
      <c r="E31" s="90"/>
      <c r="F31" s="90"/>
      <c r="G31" s="90"/>
      <c r="H31" s="90"/>
      <c r="I31" s="90"/>
      <c r="J31" s="90"/>
      <c r="K31" s="90"/>
    </row>
    <row r="32" spans="1:11" ht="22.5" customHeight="1">
      <c r="A32" s="88" t="s">
        <v>154</v>
      </c>
    </row>
    <row r="33" spans="1:11" ht="345" customHeight="1">
      <c r="A33" s="183" t="s">
        <v>181</v>
      </c>
      <c r="B33" s="184"/>
      <c r="C33" s="184"/>
      <c r="D33" s="184"/>
      <c r="E33" s="184"/>
      <c r="F33" s="184"/>
      <c r="G33" s="184"/>
      <c r="H33" s="184"/>
      <c r="I33" s="184"/>
      <c r="J33" s="184"/>
      <c r="K33" s="184"/>
    </row>
  </sheetData>
  <mergeCells count="30">
    <mergeCell ref="H16:I16"/>
    <mergeCell ref="A2:K2"/>
    <mergeCell ref="I3:K3"/>
    <mergeCell ref="A5:D5"/>
    <mergeCell ref="F6:G6"/>
    <mergeCell ref="G7:K7"/>
    <mergeCell ref="G8:K8"/>
    <mergeCell ref="G9:K9"/>
    <mergeCell ref="A11:C11"/>
    <mergeCell ref="D11:K11"/>
    <mergeCell ref="A12:K12"/>
    <mergeCell ref="H15:I15"/>
    <mergeCell ref="H17:I17"/>
    <mergeCell ref="H18:I18"/>
    <mergeCell ref="D21:E21"/>
    <mergeCell ref="I21:J21"/>
    <mergeCell ref="B22:B23"/>
    <mergeCell ref="C22:C23"/>
    <mergeCell ref="D22:E22"/>
    <mergeCell ref="I22:J23"/>
    <mergeCell ref="A28:K30"/>
    <mergeCell ref="A33:K33"/>
    <mergeCell ref="K22:K23"/>
    <mergeCell ref="D23:E23"/>
    <mergeCell ref="B24:B25"/>
    <mergeCell ref="C24:C25"/>
    <mergeCell ref="D24:E24"/>
    <mergeCell ref="I24:J25"/>
    <mergeCell ref="K24:K25"/>
    <mergeCell ref="D25:E25"/>
  </mergeCells>
  <phoneticPr fontId="3"/>
  <dataValidations count="1">
    <dataValidation type="list" allowBlank="1" showInputMessage="1" showErrorMessage="1" sqref="D15:D18 F15:F18" xr:uid="{67DC97C1-2D20-48A4-9FE3-4E46058640EA}">
      <formula1>"牧川,納官,増田,野間,油久,田島,坂井"</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rowBreaks count="1" manualBreakCount="1">
    <brk id="31"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C000"/>
    <pageSetUpPr fitToPage="1"/>
  </sheetPr>
  <dimension ref="A1:B63"/>
  <sheetViews>
    <sheetView view="pageBreakPreview" zoomScale="90" zoomScaleNormal="100" zoomScaleSheetLayoutView="90" workbookViewId="0">
      <selection activeCell="E12" sqref="E12"/>
    </sheetView>
  </sheetViews>
  <sheetFormatPr defaultRowHeight="18.75"/>
  <cols>
    <col min="1" max="1" width="91.25" style="12" customWidth="1"/>
    <col min="2" max="2" width="9.75" style="12" customWidth="1"/>
    <col min="3" max="16384" width="9" style="12"/>
  </cols>
  <sheetData>
    <row r="1" spans="1:2" ht="22.5">
      <c r="A1" s="119" t="s">
        <v>67</v>
      </c>
      <c r="B1" s="119"/>
    </row>
    <row r="3" spans="1:2">
      <c r="B3"/>
    </row>
    <row r="4" spans="1:2" ht="19.5">
      <c r="A4" s="13" t="s">
        <v>30</v>
      </c>
      <c r="B4"/>
    </row>
    <row r="5" spans="1:2" ht="19.5">
      <c r="A5" s="14" t="s">
        <v>29</v>
      </c>
    </row>
    <row r="7" spans="1:2">
      <c r="A7" s="243" t="s">
        <v>32</v>
      </c>
      <c r="B7" s="243" t="s">
        <v>33</v>
      </c>
    </row>
    <row r="8" spans="1:2">
      <c r="A8" s="244"/>
      <c r="B8" s="244"/>
    </row>
    <row r="9" spans="1:2">
      <c r="A9" s="15" t="s">
        <v>31</v>
      </c>
      <c r="B9" s="245" t="s">
        <v>34</v>
      </c>
    </row>
    <row r="10" spans="1:2">
      <c r="A10" s="5" t="s">
        <v>54</v>
      </c>
      <c r="B10" s="245"/>
    </row>
    <row r="11" spans="1:2">
      <c r="A11" s="5" t="s">
        <v>55</v>
      </c>
      <c r="B11" s="245"/>
    </row>
    <row r="12" spans="1:2">
      <c r="A12" s="5" t="s">
        <v>56</v>
      </c>
      <c r="B12" s="245"/>
    </row>
    <row r="13" spans="1:2">
      <c r="A13" s="5" t="s">
        <v>57</v>
      </c>
      <c r="B13" s="245"/>
    </row>
    <row r="14" spans="1:2">
      <c r="A14" s="6" t="s">
        <v>58</v>
      </c>
      <c r="B14" s="246"/>
    </row>
    <row r="15" spans="1:2">
      <c r="A15" s="16" t="s">
        <v>35</v>
      </c>
      <c r="B15" s="242" t="s">
        <v>34</v>
      </c>
    </row>
    <row r="16" spans="1:2">
      <c r="A16" s="17" t="s">
        <v>43</v>
      </c>
      <c r="B16" s="242"/>
    </row>
    <row r="17" spans="1:2">
      <c r="A17" s="17" t="s">
        <v>44</v>
      </c>
      <c r="B17" s="242"/>
    </row>
    <row r="18" spans="1:2">
      <c r="A18" s="17" t="s">
        <v>45</v>
      </c>
      <c r="B18" s="242"/>
    </row>
    <row r="19" spans="1:2">
      <c r="A19" s="17" t="s">
        <v>46</v>
      </c>
      <c r="B19" s="242"/>
    </row>
    <row r="20" spans="1:2">
      <c r="A20" s="17" t="s">
        <v>47</v>
      </c>
      <c r="B20" s="242"/>
    </row>
    <row r="21" spans="1:2">
      <c r="A21" s="17" t="s">
        <v>48</v>
      </c>
      <c r="B21" s="242"/>
    </row>
    <row r="22" spans="1:2">
      <c r="A22" s="17" t="s">
        <v>49</v>
      </c>
      <c r="B22" s="242"/>
    </row>
    <row r="23" spans="1:2">
      <c r="A23" s="17" t="s">
        <v>50</v>
      </c>
      <c r="B23" s="242"/>
    </row>
    <row r="24" spans="1:2">
      <c r="A24" s="17" t="s">
        <v>72</v>
      </c>
      <c r="B24" s="242"/>
    </row>
    <row r="25" spans="1:2">
      <c r="A25" s="18" t="s">
        <v>73</v>
      </c>
      <c r="B25" s="242"/>
    </row>
    <row r="26" spans="1:2">
      <c r="A26" s="5" t="s">
        <v>74</v>
      </c>
      <c r="B26" s="242"/>
    </row>
    <row r="27" spans="1:2">
      <c r="A27" s="6" t="s">
        <v>75</v>
      </c>
      <c r="B27" s="242"/>
    </row>
    <row r="28" spans="1:2">
      <c r="A28" s="15" t="s">
        <v>36</v>
      </c>
      <c r="B28" s="242" t="s">
        <v>34</v>
      </c>
    </row>
    <row r="29" spans="1:2">
      <c r="A29" s="5" t="s">
        <v>76</v>
      </c>
      <c r="B29" s="242"/>
    </row>
    <row r="30" spans="1:2">
      <c r="A30" s="19" t="s">
        <v>71</v>
      </c>
      <c r="B30" s="242"/>
    </row>
    <row r="31" spans="1:2">
      <c r="A31" s="22" t="s">
        <v>51</v>
      </c>
      <c r="B31" s="242"/>
    </row>
    <row r="32" spans="1:2">
      <c r="A32" s="15" t="s">
        <v>37</v>
      </c>
      <c r="B32" s="242" t="s">
        <v>34</v>
      </c>
    </row>
    <row r="33" spans="1:2">
      <c r="A33" s="30" t="s">
        <v>61</v>
      </c>
      <c r="B33" s="242"/>
    </row>
    <row r="34" spans="1:2">
      <c r="A34" s="22" t="s">
        <v>52</v>
      </c>
      <c r="B34" s="242"/>
    </row>
    <row r="35" spans="1:2">
      <c r="A35" s="15" t="s">
        <v>38</v>
      </c>
      <c r="B35" s="242" t="s">
        <v>34</v>
      </c>
    </row>
    <row r="36" spans="1:2">
      <c r="A36" s="23" t="s">
        <v>53</v>
      </c>
      <c r="B36" s="242"/>
    </row>
    <row r="37" spans="1:2">
      <c r="A37" s="30" t="s">
        <v>62</v>
      </c>
      <c r="B37" s="242"/>
    </row>
    <row r="38" spans="1:2">
      <c r="A38" s="5" t="s">
        <v>78</v>
      </c>
      <c r="B38" s="242"/>
    </row>
    <row r="39" spans="1:2">
      <c r="A39" s="24" t="s">
        <v>77</v>
      </c>
      <c r="B39" s="242"/>
    </row>
    <row r="40" spans="1:2">
      <c r="A40" s="15" t="s">
        <v>39</v>
      </c>
      <c r="B40" s="242" t="s">
        <v>34</v>
      </c>
    </row>
    <row r="41" spans="1:2">
      <c r="A41" s="23" t="s">
        <v>59</v>
      </c>
      <c r="B41" s="242"/>
    </row>
    <row r="42" spans="1:2">
      <c r="A42" s="5" t="s">
        <v>79</v>
      </c>
      <c r="B42" s="242"/>
    </row>
    <row r="43" spans="1:2">
      <c r="A43" s="24" t="s">
        <v>80</v>
      </c>
      <c r="B43" s="242"/>
    </row>
    <row r="44" spans="1:2">
      <c r="A44" s="15" t="s">
        <v>40</v>
      </c>
      <c r="B44" s="242" t="s">
        <v>34</v>
      </c>
    </row>
    <row r="45" spans="1:2">
      <c r="A45" s="5" t="s">
        <v>81</v>
      </c>
      <c r="B45" s="242"/>
    </row>
    <row r="46" spans="1:2">
      <c r="A46" s="5" t="s">
        <v>82</v>
      </c>
      <c r="B46" s="242"/>
    </row>
    <row r="47" spans="1:2">
      <c r="A47" s="31" t="s">
        <v>63</v>
      </c>
      <c r="B47" s="242"/>
    </row>
    <row r="48" spans="1:2">
      <c r="A48" s="15" t="s">
        <v>41</v>
      </c>
      <c r="B48" s="242" t="s">
        <v>34</v>
      </c>
    </row>
    <row r="49" spans="1:2">
      <c r="A49" s="5" t="s">
        <v>84</v>
      </c>
      <c r="B49" s="242"/>
    </row>
    <row r="50" spans="1:2">
      <c r="A50" s="19" t="s">
        <v>83</v>
      </c>
      <c r="B50" s="242"/>
    </row>
    <row r="51" spans="1:2">
      <c r="A51" s="5" t="s">
        <v>86</v>
      </c>
      <c r="B51" s="242"/>
    </row>
    <row r="52" spans="1:2">
      <c r="A52" s="5" t="s">
        <v>85</v>
      </c>
      <c r="B52" s="242"/>
    </row>
    <row r="53" spans="1:2">
      <c r="A53" s="5" t="s">
        <v>64</v>
      </c>
      <c r="B53" s="242"/>
    </row>
    <row r="54" spans="1:2">
      <c r="A54" s="5" t="s">
        <v>88</v>
      </c>
      <c r="B54" s="242"/>
    </row>
    <row r="55" spans="1:2">
      <c r="A55" s="5" t="s">
        <v>87</v>
      </c>
      <c r="B55" s="242"/>
    </row>
    <row r="56" spans="1:2">
      <c r="A56" s="23" t="s">
        <v>60</v>
      </c>
      <c r="B56" s="242"/>
    </row>
    <row r="57" spans="1:2">
      <c r="A57" s="31" t="s">
        <v>65</v>
      </c>
      <c r="B57" s="242"/>
    </row>
    <row r="58" spans="1:2">
      <c r="A58" s="15" t="s">
        <v>42</v>
      </c>
      <c r="B58" s="242" t="s">
        <v>34</v>
      </c>
    </row>
    <row r="59" spans="1:2" ht="37.5">
      <c r="A59" s="31" t="s">
        <v>70</v>
      </c>
      <c r="B59" s="242"/>
    </row>
    <row r="60" spans="1:2">
      <c r="A60" s="19" t="s">
        <v>89</v>
      </c>
      <c r="B60" s="242"/>
    </row>
    <row r="61" spans="1:2">
      <c r="A61" s="30" t="s">
        <v>66</v>
      </c>
      <c r="B61" s="242"/>
    </row>
    <row r="62" spans="1:2">
      <c r="A62" s="5" t="s">
        <v>68</v>
      </c>
      <c r="B62" s="242"/>
    </row>
    <row r="63" spans="1:2">
      <c r="A63" s="24" t="s">
        <v>69</v>
      </c>
      <c r="B63" s="242"/>
    </row>
  </sheetData>
  <mergeCells count="12">
    <mergeCell ref="A1:B1"/>
    <mergeCell ref="B15:B27"/>
    <mergeCell ref="B28:B31"/>
    <mergeCell ref="B58:B63"/>
    <mergeCell ref="A7:A8"/>
    <mergeCell ref="B7:B8"/>
    <mergeCell ref="B9:B14"/>
    <mergeCell ref="B32:B34"/>
    <mergeCell ref="B35:B39"/>
    <mergeCell ref="B40:B43"/>
    <mergeCell ref="B44:B47"/>
    <mergeCell ref="B48:B57"/>
  </mergeCells>
  <phoneticPr fontId="3"/>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1-1伐採及び伐採後の造林の届出書</vt:lpstr>
      <vt:lpstr>1-2伐採計画書</vt:lpstr>
      <vt:lpstr>1-3造林計画書</vt:lpstr>
      <vt:lpstr>伐採に係る森林の状況報告書</vt:lpstr>
      <vt:lpstr>伐採後の造林に係る森林の状況報告曽　</vt:lpstr>
      <vt:lpstr>チェックリスト</vt:lpstr>
      <vt:lpstr>伐採に係る森林の状況報告書!Print_Area</vt:lpstr>
      <vt:lpstr>'伐採後の造林に係る森林の状況報告曽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nourin18</dc:creator>
  <cp:lastModifiedBy>日高 恵太</cp:lastModifiedBy>
  <cp:lastPrinted>2024-06-10T06:55:55Z</cp:lastPrinted>
  <dcterms:created xsi:type="dcterms:W3CDTF">2012-04-10T12:17:28Z</dcterms:created>
  <dcterms:modified xsi:type="dcterms:W3CDTF">2025-01-08T05:58:09Z</dcterms:modified>
</cp:coreProperties>
</file>