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3525" yWindow="120" windowWidth="18195" windowHeight="8460"/>
  </bookViews>
  <sheets>
    <sheet name="給付費比較 (2)" sheetId="3" r:id="rId1"/>
  </sheets>
  <definedNames>
    <definedName name="_xlnm._FilterDatabase" localSheetId="0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<sst xmlns="http://schemas.openxmlformats.org/spreadsheetml/2006/main" xmlns:r="http://schemas.openxmlformats.org/officeDocument/2006/relationships" count="39" uniqueCount="39">
  <si>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介護医療院</t>
    <rPh sb="0" eb="2">
      <t>カイゴ</t>
    </rPh>
    <rPh sb="2" eb="4">
      <t>イリョウ</t>
    </rPh>
    <rPh sb="4" eb="5">
      <t>イン</t>
    </rPh>
    <phoneticPr fontId="20"/>
  </si>
  <si>
    <t>合計</t>
    <rPh sb="0" eb="2">
      <t>ゴウケイ</t>
    </rPh>
    <phoneticPr fontId="20"/>
  </si>
  <si>
    <t>通所リハビリテーション</t>
    <rPh sb="0" eb="2">
      <t>ツウショ</t>
    </rPh>
    <phoneticPr fontId="20"/>
  </si>
  <si>
    <t>小規模多機能居宅介護</t>
    <rPh sb="0" eb="3">
      <t>ショウキボ</t>
    </rPh>
    <rPh sb="3" eb="6">
      <t>タキノウ</t>
    </rPh>
    <rPh sb="6" eb="8">
      <t>キョタク</t>
    </rPh>
    <rPh sb="8" eb="10">
      <t>カイゴ</t>
    </rPh>
    <phoneticPr fontId="20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</si>
  <si>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0"/>
  </si>
  <si>
    <t>通所介護</t>
    <rPh sb="0" eb="2">
      <t>ツウショ</t>
    </rPh>
    <rPh sb="2" eb="4">
      <t>カイゴ</t>
    </rPh>
    <phoneticPr fontId="20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</si>
  <si>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0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</si>
  <si>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0"/>
  </si>
  <si>
    <t>令和２年度計画</t>
    <rPh sb="0" eb="2">
      <t>レイワ</t>
    </rPh>
    <rPh sb="3" eb="5">
      <t>ネンド</t>
    </rPh>
    <rPh sb="5" eb="7">
      <t>ケイカク</t>
    </rPh>
    <phoneticPr fontId="20"/>
  </si>
  <si>
    <t>介護予防給付</t>
    <rPh sb="0" eb="2">
      <t>カイゴ</t>
    </rPh>
    <rPh sb="2" eb="4">
      <t>ヨボウ</t>
    </rPh>
    <rPh sb="4" eb="6">
      <t>キュウフ</t>
    </rPh>
    <phoneticPr fontId="20"/>
  </si>
  <si>
    <t>福祉用具貸与</t>
    <rPh sb="0" eb="2">
      <t>フクシ</t>
    </rPh>
    <rPh sb="2" eb="4">
      <t>ヨウグ</t>
    </rPh>
    <rPh sb="4" eb="6">
      <t>タイヨ</t>
    </rPh>
    <phoneticPr fontId="20"/>
  </si>
  <si>
    <t>介護予防支援
居宅介護支援</t>
    <rPh sb="0" eb="2">
      <t>カイゴ</t>
    </rPh>
    <rPh sb="2" eb="4">
      <t>ヨボウ</t>
    </rPh>
    <rPh sb="4" eb="6">
      <t>シエン</t>
    </rPh>
    <rPh sb="7" eb="9">
      <t>キョタク</t>
    </rPh>
    <rPh sb="9" eb="11">
      <t>カイゴ</t>
    </rPh>
    <rPh sb="11" eb="13">
      <t>シエン</t>
    </rPh>
    <phoneticPr fontId="20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</si>
  <si>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0"/>
  </si>
  <si>
    <t>(単位：千円）</t>
    <rPh sb="1" eb="3">
      <t>タンイ</t>
    </rPh>
    <rPh sb="4" eb="5">
      <t>セン</t>
    </rPh>
    <rPh sb="5" eb="6">
      <t>エン</t>
    </rPh>
    <phoneticPr fontId="20"/>
  </si>
  <si>
    <t>認知症対応型通所介護</t>
  </si>
  <si>
    <t>住宅改修</t>
    <rPh sb="0" eb="2">
      <t>ジュウタク</t>
    </rPh>
    <rPh sb="2" eb="4">
      <t>カイシュウ</t>
    </rPh>
    <phoneticPr fontId="20"/>
  </si>
  <si>
    <t>計(B）</t>
    <rPh sb="0" eb="1">
      <t>ケイ</t>
    </rPh>
    <phoneticPr fontId="20"/>
  </si>
  <si>
    <t>短期入所療養介護（療養型）</t>
    <rPh sb="0" eb="2">
      <t>タンキ</t>
    </rPh>
    <rPh sb="2" eb="4">
      <t>ニュウショ</t>
    </rPh>
    <rPh sb="4" eb="6">
      <t>リョウヨウ</t>
    </rPh>
    <rPh sb="6" eb="8">
      <t>カイゴ</t>
    </rPh>
    <rPh sb="9" eb="12">
      <t>リョウヨウガタ</t>
    </rPh>
    <phoneticPr fontId="20"/>
  </si>
  <si>
    <t>施設サービス</t>
    <rPh sb="0" eb="2">
      <t>シセツ</t>
    </rPh>
    <phoneticPr fontId="20"/>
  </si>
  <si>
    <t>令和２年度介護サービス給付の計画と実績</t>
  </si>
  <si>
    <t>比較</t>
    <rPh sb="0" eb="2">
      <t>ヒカク</t>
    </rPh>
    <phoneticPr fontId="20"/>
  </si>
  <si>
    <t>居宅サービス</t>
    <rPh sb="0" eb="2">
      <t>キョタク</t>
    </rPh>
    <phoneticPr fontId="20"/>
  </si>
  <si>
    <t>令和２年度実績見込</t>
    <rPh sb="4" eb="5">
      <t>ド</t>
    </rPh>
    <rPh sb="5" eb="7">
      <t>ジッセキ</t>
    </rPh>
    <rPh sb="7" eb="9">
      <t>ミコ</t>
    </rPh>
    <phoneticPr fontId="20"/>
  </si>
  <si>
    <t>地域密着型サービス</t>
    <rPh sb="0" eb="2">
      <t>チイキ</t>
    </rPh>
    <rPh sb="2" eb="4">
      <t>ミッチャク</t>
    </rPh>
    <rPh sb="4" eb="5">
      <t>カタ</t>
    </rPh>
    <phoneticPr fontId="20"/>
  </si>
  <si>
    <t>認知症対応型共同生活介護</t>
  </si>
  <si>
    <t>訪問介護</t>
    <rPh sb="0" eb="2">
      <t>ホウモン</t>
    </rPh>
    <rPh sb="2" eb="4">
      <t>カイゴ</t>
    </rPh>
    <phoneticPr fontId="20"/>
  </si>
  <si>
    <t>訪問入浴介護</t>
    <rPh sb="0" eb="2">
      <t>ホウモン</t>
    </rPh>
    <rPh sb="2" eb="4">
      <t>ニュウヨク</t>
    </rPh>
    <rPh sb="4" eb="6">
      <t>カイゴ</t>
    </rPh>
    <phoneticPr fontId="20"/>
  </si>
  <si>
    <t>訪問看護</t>
    <rPh sb="0" eb="2">
      <t>ホウモン</t>
    </rPh>
    <rPh sb="2" eb="4">
      <t>カンゴ</t>
    </rPh>
    <phoneticPr fontId="20"/>
  </si>
  <si>
    <t>訪問リハビリテーション</t>
    <rPh sb="0" eb="2">
      <t>ホウモン</t>
    </rPh>
    <phoneticPr fontId="20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</si>
  <si>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0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</si>
  <si>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20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</si>
  <si>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0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</si>
  <si>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0"/>
  </si>
  <si>
    <t>介護給付</t>
    <rPh sb="0" eb="2">
      <t>カイゴ</t>
    </rPh>
    <rPh sb="2" eb="4">
      <t>キュウフ</t>
    </rPh>
    <phoneticPr fontId="20"/>
  </si>
  <si>
    <t>計(A）</t>
    <rPh sb="0" eb="1">
      <t>ケイ</t>
    </rPh>
    <phoneticPr fontId="20"/>
  </si>
  <si>
    <t>(B)-(A）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</si>
  <si>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0"/>
  </si>
  <si>
    <t>特定福祉用具購入</t>
    <rPh sb="0" eb="2">
      <t>トクテイ</t>
    </rPh>
    <rPh sb="2" eb="4">
      <t>フクシ</t>
    </rPh>
    <rPh sb="4" eb="6">
      <t>ヨウグ</t>
    </rPh>
    <rPh sb="6" eb="8">
      <t>コウニュウ</t>
    </rPh>
    <phoneticPr fontId="20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</si>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</sst>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&quot;¥&quot;#,##0_);[Red]\(&quot;¥&quot;#,##0\)"/>
    <numFmt numFmtId="177" formatCode="#,##0;&quot;△ &quot;#,##0"/>
    <numFmt numFmtId="178" formatCode="#,##0_ "/>
  </numFmts>
  <fonts count="25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shrinkToFit="1"/>
    </xf>
    <xf numFmtId="177" fontId="21" fillId="0" borderId="0" xfId="57" applyNumberFormat="1" applyFont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24" borderId="12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vertical="center" shrinkToFit="1"/>
    </xf>
    <xf numFmtId="0" fontId="21" fillId="24" borderId="14" xfId="0" applyFont="1" applyFill="1" applyBorder="1" applyAlignment="1">
      <alignment horizontal="left" vertical="center" shrinkToFit="1"/>
    </xf>
    <xf numFmtId="0" fontId="21" fillId="24" borderId="15" xfId="0" applyFont="1" applyFill="1" applyBorder="1" applyAlignment="1">
      <alignment vertical="center" shrinkToFit="1"/>
    </xf>
    <xf numFmtId="0" fontId="21" fillId="24" borderId="16" xfId="0" applyFont="1" applyFill="1" applyBorder="1" applyAlignment="1">
      <alignment vertical="center" shrinkToFit="1"/>
    </xf>
    <xf numFmtId="0" fontId="21" fillId="24" borderId="17" xfId="0" applyFont="1" applyFill="1" applyBorder="1" applyAlignment="1">
      <alignment horizontal="left" vertical="center" wrapText="1" shrinkToFit="1"/>
    </xf>
    <xf numFmtId="0" fontId="21" fillId="25" borderId="18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left" vertical="center" shrinkToFit="1"/>
    </xf>
    <xf numFmtId="0" fontId="21" fillId="0" borderId="20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24" borderId="22" xfId="0" applyFont="1" applyFill="1" applyBorder="1" applyAlignment="1">
      <alignment horizontal="left" vertical="center" shrinkToFit="1"/>
    </xf>
    <xf numFmtId="0" fontId="21" fillId="24" borderId="23" xfId="0" applyFont="1" applyFill="1" applyBorder="1" applyAlignment="1">
      <alignment horizontal="left" vertical="center" shrinkToFit="1"/>
    </xf>
    <xf numFmtId="0" fontId="21" fillId="0" borderId="24" xfId="0" applyFont="1" applyBorder="1" applyAlignment="1">
      <alignment vertical="center" shrinkToFit="1"/>
    </xf>
    <xf numFmtId="0" fontId="21" fillId="24" borderId="25" xfId="0" applyFont="1" applyFill="1" applyBorder="1" applyAlignment="1">
      <alignment horizontal="left" vertical="center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178" fontId="21" fillId="24" borderId="28" xfId="0" applyNumberFormat="1" applyFont="1" applyFill="1" applyBorder="1" applyAlignment="1">
      <alignment horizontal="right" vertical="center" shrinkToFit="1"/>
    </xf>
    <xf numFmtId="178" fontId="21" fillId="0" borderId="28" xfId="0" applyNumberFormat="1" applyFont="1" applyBorder="1" applyAlignment="1">
      <alignment horizontal="right" vertical="center" shrinkToFit="1"/>
    </xf>
    <xf numFmtId="178" fontId="21" fillId="0" borderId="29" xfId="0" applyNumberFormat="1" applyFont="1" applyBorder="1" applyAlignment="1">
      <alignment horizontal="right" vertical="center" shrinkToFit="1"/>
    </xf>
    <xf numFmtId="178" fontId="21" fillId="0" borderId="30" xfId="0" applyNumberFormat="1" applyFont="1" applyBorder="1" applyAlignment="1">
      <alignment horizontal="right" vertical="center" shrinkToFit="1"/>
    </xf>
    <xf numFmtId="178" fontId="21" fillId="24" borderId="31" xfId="0" applyNumberFormat="1" applyFont="1" applyFill="1" applyBorder="1" applyAlignment="1">
      <alignment horizontal="right" vertical="center" shrinkToFit="1"/>
    </xf>
    <xf numFmtId="178" fontId="23" fillId="25" borderId="26" xfId="0" applyNumberFormat="1" applyFont="1" applyFill="1" applyBorder="1" applyAlignment="1">
      <alignment horizontal="right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178" fontId="21" fillId="24" borderId="33" xfId="0" applyNumberFormat="1" applyFont="1" applyFill="1" applyBorder="1" applyAlignment="1">
      <alignment horizontal="right" vertical="center" shrinkToFit="1"/>
    </xf>
    <xf numFmtId="178" fontId="21" fillId="0" borderId="23" xfId="0" applyNumberFormat="1" applyFont="1" applyBorder="1" applyAlignment="1">
      <alignment horizontal="right" vertical="center" shrinkToFit="1"/>
    </xf>
    <xf numFmtId="178" fontId="21" fillId="0" borderId="34" xfId="0" applyNumberFormat="1" applyFont="1" applyBorder="1" applyAlignment="1">
      <alignment horizontal="right" vertical="center" shrinkToFit="1"/>
    </xf>
    <xf numFmtId="178" fontId="21" fillId="0" borderId="33" xfId="0" applyNumberFormat="1" applyFont="1" applyBorder="1" applyAlignment="1">
      <alignment horizontal="right" vertical="center" shrinkToFit="1"/>
    </xf>
    <xf numFmtId="178" fontId="21" fillId="0" borderId="20" xfId="0" applyNumberFormat="1" applyFont="1" applyBorder="1" applyAlignment="1">
      <alignment horizontal="right" vertical="center" shrinkToFit="1"/>
    </xf>
    <xf numFmtId="178" fontId="21" fillId="0" borderId="24" xfId="0" applyNumberFormat="1" applyFont="1" applyBorder="1" applyAlignment="1">
      <alignment horizontal="right" vertical="center" shrinkToFit="1"/>
    </xf>
    <xf numFmtId="178" fontId="21" fillId="24" borderId="35" xfId="0" applyNumberFormat="1" applyFont="1" applyFill="1" applyBorder="1" applyAlignment="1">
      <alignment horizontal="right" vertical="center" shrinkToFit="1"/>
    </xf>
    <xf numFmtId="0" fontId="21" fillId="25" borderId="33" xfId="0" applyFont="1" applyFill="1" applyBorder="1" applyAlignment="1">
      <alignment horizontal="center" vertical="center" shrinkToFit="1"/>
    </xf>
    <xf numFmtId="178" fontId="21" fillId="25" borderId="33" xfId="0" applyNumberFormat="1" applyFont="1" applyFill="1" applyBorder="1" applyAlignment="1">
      <alignment horizontal="right" vertical="center" shrinkToFit="1"/>
    </xf>
    <xf numFmtId="178" fontId="21" fillId="25" borderId="36" xfId="0" applyNumberFormat="1" applyFont="1" applyFill="1" applyBorder="1" applyAlignment="1">
      <alignment horizontal="right" vertical="center" shrinkToFit="1"/>
    </xf>
    <xf numFmtId="178" fontId="21" fillId="25" borderId="37" xfId="0" applyNumberFormat="1" applyFont="1" applyFill="1" applyBorder="1" applyAlignment="1">
      <alignment horizontal="right" vertical="center" shrinkToFit="1"/>
    </xf>
    <xf numFmtId="178" fontId="21" fillId="25" borderId="38" xfId="0" applyNumberFormat="1" applyFont="1" applyFill="1" applyBorder="1" applyAlignment="1">
      <alignment horizontal="right" vertical="center" shrinkToFit="1"/>
    </xf>
    <xf numFmtId="178" fontId="21" fillId="0" borderId="39" xfId="0" applyNumberFormat="1" applyFont="1" applyBorder="1" applyAlignment="1">
      <alignment horizontal="right" vertical="center" shrinkToFit="1"/>
    </xf>
    <xf numFmtId="178" fontId="21" fillId="24" borderId="25" xfId="0" applyNumberFormat="1" applyFont="1" applyFill="1" applyBorder="1" applyAlignment="1">
      <alignment horizontal="right" vertical="center" shrinkToFit="1"/>
    </xf>
    <xf numFmtId="178" fontId="21" fillId="0" borderId="36" xfId="0" applyNumberFormat="1" applyFont="1" applyBorder="1" applyAlignment="1">
      <alignment horizontal="right" vertical="center" shrinkToFit="1"/>
    </xf>
    <xf numFmtId="177" fontId="24" fillId="0" borderId="0" xfId="57" applyNumberFormat="1" applyFont="1" applyAlignment="1">
      <alignment horizontal="right" shrinkToFit="1"/>
    </xf>
    <xf numFmtId="177" fontId="21" fillId="0" borderId="40" xfId="57" applyNumberFormat="1" applyFont="1" applyBorder="1" applyAlignment="1">
      <alignment horizontal="center" vertical="center" shrinkToFit="1"/>
    </xf>
    <xf numFmtId="177" fontId="21" fillId="0" borderId="41" xfId="57" applyNumberFormat="1" applyFont="1" applyBorder="1" applyAlignment="1">
      <alignment horizontal="center" vertical="center" shrinkToFit="1"/>
    </xf>
    <xf numFmtId="177" fontId="21" fillId="24" borderId="41" xfId="57" applyNumberFormat="1" applyFont="1" applyFill="1" applyBorder="1" applyAlignment="1">
      <alignment vertical="center" shrinkToFit="1"/>
    </xf>
    <xf numFmtId="177" fontId="21" fillId="0" borderId="41" xfId="57" applyNumberFormat="1" applyFont="1" applyBorder="1" applyAlignment="1">
      <alignment vertical="center" shrinkToFit="1"/>
    </xf>
    <xf numFmtId="177" fontId="21" fillId="0" borderId="42" xfId="57" applyNumberFormat="1" applyFont="1" applyBorder="1" applyAlignment="1">
      <alignment vertical="center" shrinkToFit="1"/>
    </xf>
    <xf numFmtId="177" fontId="21" fillId="24" borderId="42" xfId="57" applyNumberFormat="1" applyFont="1" applyFill="1" applyBorder="1" applyAlignment="1">
      <alignment vertical="center" shrinkToFit="1"/>
    </xf>
    <xf numFmtId="177" fontId="23" fillId="25" borderId="43" xfId="0" applyNumberFormat="1" applyFont="1" applyFill="1" applyBorder="1" applyAlignment="1">
      <alignment horizontal="right" vertical="center" shrinkToFit="1"/>
    </xf>
  </cellXfs>
  <cellStyles count="5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パーセント 2" xfId="28"/>
    <cellStyle name="パーセント 3" xfId="29"/>
    <cellStyle name="メモ 2" xfId="30"/>
    <cellStyle name="リンク セル 2" xfId="31"/>
    <cellStyle name="入力 2" xfId="32"/>
    <cellStyle name="出力 2" xfId="33"/>
    <cellStyle name="悪い 2" xfId="34"/>
    <cellStyle name="桁区切り 2" xfId="35"/>
    <cellStyle name="桁区切り 3" xfId="36"/>
    <cellStyle name="桁区切り 3 2" xfId="37"/>
    <cellStyle name="桁区切り 4" xfId="38"/>
    <cellStyle name="桁区切り 5" xfId="39"/>
    <cellStyle name="標準" xfId="0" builtinId="0"/>
    <cellStyle name="標準 2" xfId="40"/>
    <cellStyle name="標準 3" xfId="41"/>
    <cellStyle name="標準 3 2" xfId="42"/>
    <cellStyle name="標準 4" xfId="43"/>
    <cellStyle name="標準 5" xfId="44"/>
    <cellStyle name="良い 2" xfId="45"/>
    <cellStyle name="見出し 1 2" xfId="46"/>
    <cellStyle name="見出し 2 2" xfId="47"/>
    <cellStyle name="見出し 3 2" xfId="48"/>
    <cellStyle name="見出し 4 2" xfId="49"/>
    <cellStyle name="計算 2" xfId="50"/>
    <cellStyle name="説明文 2" xfId="51"/>
    <cellStyle name="警告文 2" xfId="52"/>
    <cellStyle name="通貨 2" xfId="53"/>
    <cellStyle name="通貨 2 2" xfId="54"/>
    <cellStyle name="通貨 3" xfId="55"/>
    <cellStyle name="集計 2" xfId="56"/>
    <cellStyle name="桁区切り" xfId="57" builtinId="6"/>
  </cellStyle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2"/>
  <sheetViews>
    <sheetView tabSelected="1" zoomScale="90" zoomScaleNormal="90" workbookViewId="0">
      <selection activeCell="I1" sqref="I1"/>
    </sheetView>
  </sheetViews>
  <sheetFormatPr defaultRowHeight="27" customHeight="1"/>
  <cols>
    <col min="1" max="1" width="3.125" style="1" customWidth="1"/>
    <col min="2" max="2" width="18.5" style="1" customWidth="1"/>
    <col min="3" max="3" width="11" style="2" customWidth="1"/>
    <col min="4" max="4" width="11.125" style="2" customWidth="1"/>
    <col min="5" max="5" width="10.875" style="2" customWidth="1"/>
    <col min="6" max="7" width="11.125" style="2" customWidth="1"/>
    <col min="8" max="8" width="10.875" style="2" customWidth="1"/>
    <col min="9" max="9" width="10.625" style="3" customWidth="1"/>
    <col min="10" max="10" width="10" style="2" customWidth="1"/>
    <col min="11" max="16384" width="9" style="1" customWidth="1"/>
  </cols>
  <sheetData>
    <row r="1" spans="1:10" ht="27" customHeight="1">
      <c r="A1" s="4" t="s">
        <v>19</v>
      </c>
      <c r="B1" s="4"/>
      <c r="C1" s="4"/>
      <c r="D1" s="4"/>
      <c r="E1" s="4"/>
      <c r="F1" s="4"/>
      <c r="G1" s="4"/>
      <c r="H1" s="4"/>
      <c r="I1" s="49" t="s">
        <v>13</v>
      </c>
    </row>
    <row r="2" spans="1:10" ht="27" customHeight="1">
      <c r="A2" s="5"/>
      <c r="B2" s="14"/>
      <c r="C2" s="24" t="s">
        <v>8</v>
      </c>
      <c r="D2" s="32"/>
      <c r="E2" s="32"/>
      <c r="F2" s="24" t="s">
        <v>22</v>
      </c>
      <c r="G2" s="32"/>
      <c r="H2" s="32"/>
      <c r="I2" s="50" t="s">
        <v>20</v>
      </c>
    </row>
    <row r="3" spans="1:10" ht="27" customHeight="1">
      <c r="A3" s="6"/>
      <c r="B3" s="15"/>
      <c r="C3" s="25" t="s">
        <v>9</v>
      </c>
      <c r="D3" s="33" t="s">
        <v>33</v>
      </c>
      <c r="E3" s="41" t="s">
        <v>34</v>
      </c>
      <c r="F3" s="25" t="s">
        <v>9</v>
      </c>
      <c r="G3" s="33" t="s">
        <v>33</v>
      </c>
      <c r="H3" s="41" t="s">
        <v>16</v>
      </c>
      <c r="I3" s="51" t="s">
        <v>35</v>
      </c>
    </row>
    <row r="4" spans="1:10" ht="27" customHeight="1">
      <c r="A4" s="7" t="s">
        <v>21</v>
      </c>
      <c r="B4" s="16"/>
      <c r="C4" s="26">
        <f>SUM(C5:C18)</f>
        <v>4662</v>
      </c>
      <c r="D4" s="34">
        <f>SUM(D5:D18)</f>
        <v>364049</v>
      </c>
      <c r="E4" s="42">
        <f t="shared" ref="E4:E31" si="0">SUM(C4:D4)</f>
        <v>368711</v>
      </c>
      <c r="F4" s="26">
        <f>SUM(F5:F18)</f>
        <v>9114</v>
      </c>
      <c r="G4" s="34">
        <f>SUM(G5:G18)</f>
        <v>337438</v>
      </c>
      <c r="H4" s="42">
        <f t="shared" ref="H4:H31" si="1">SUM(F4:G4)</f>
        <v>346552</v>
      </c>
      <c r="I4" s="52">
        <f t="shared" ref="I4:I31" si="2">H4-E4</f>
        <v>-22159</v>
      </c>
      <c r="J4" s="1"/>
    </row>
    <row r="5" spans="1:10" ht="27" customHeight="1">
      <c r="A5" s="8"/>
      <c r="B5" s="17" t="s">
        <v>25</v>
      </c>
      <c r="C5" s="27">
        <v>0</v>
      </c>
      <c r="D5" s="35">
        <v>61888</v>
      </c>
      <c r="E5" s="42">
        <f t="shared" si="0"/>
        <v>61888</v>
      </c>
      <c r="F5" s="27">
        <v>0</v>
      </c>
      <c r="G5" s="37">
        <v>44531</v>
      </c>
      <c r="H5" s="42">
        <f t="shared" si="1"/>
        <v>44531</v>
      </c>
      <c r="I5" s="53">
        <f t="shared" si="2"/>
        <v>-17357</v>
      </c>
      <c r="J5" s="1"/>
    </row>
    <row r="6" spans="1:10" ht="27" customHeight="1">
      <c r="A6" s="8"/>
      <c r="B6" s="18" t="s">
        <v>26</v>
      </c>
      <c r="C6" s="28">
        <v>0</v>
      </c>
      <c r="D6" s="36">
        <v>7575</v>
      </c>
      <c r="E6" s="43">
        <f t="shared" si="0"/>
        <v>7575</v>
      </c>
      <c r="F6" s="28">
        <v>36</v>
      </c>
      <c r="G6" s="48">
        <v>6191</v>
      </c>
      <c r="H6" s="42">
        <f t="shared" si="1"/>
        <v>6227</v>
      </c>
      <c r="I6" s="53">
        <f t="shared" si="2"/>
        <v>-1348</v>
      </c>
      <c r="J6" s="1"/>
    </row>
    <row r="7" spans="1:10" ht="27" customHeight="1">
      <c r="A7" s="8"/>
      <c r="B7" s="17" t="s">
        <v>27</v>
      </c>
      <c r="C7" s="27">
        <v>0</v>
      </c>
      <c r="D7" s="35">
        <v>7844</v>
      </c>
      <c r="E7" s="42">
        <f t="shared" si="0"/>
        <v>7844</v>
      </c>
      <c r="F7" s="27">
        <v>3114</v>
      </c>
      <c r="G7" s="37">
        <v>16570</v>
      </c>
      <c r="H7" s="42">
        <f t="shared" si="1"/>
        <v>19684</v>
      </c>
      <c r="I7" s="53">
        <f t="shared" si="2"/>
        <v>11840</v>
      </c>
      <c r="J7" s="1"/>
    </row>
    <row r="8" spans="1:10" ht="27" customHeight="1">
      <c r="A8" s="8"/>
      <c r="B8" s="17" t="s">
        <v>28</v>
      </c>
      <c r="C8" s="27">
        <v>0</v>
      </c>
      <c r="D8" s="35">
        <v>0</v>
      </c>
      <c r="E8" s="42">
        <f t="shared" si="0"/>
        <v>0</v>
      </c>
      <c r="F8" s="27">
        <v>0</v>
      </c>
      <c r="G8" s="37">
        <v>499</v>
      </c>
      <c r="H8" s="42">
        <f t="shared" si="1"/>
        <v>499</v>
      </c>
      <c r="I8" s="53">
        <f t="shared" si="2"/>
        <v>499</v>
      </c>
      <c r="J8" s="1"/>
    </row>
    <row r="9" spans="1:10" ht="27" customHeight="1">
      <c r="A9" s="8"/>
      <c r="B9" s="17" t="s">
        <v>4</v>
      </c>
      <c r="C9" s="27">
        <v>0</v>
      </c>
      <c r="D9" s="35">
        <v>226</v>
      </c>
      <c r="E9" s="42">
        <f t="shared" si="0"/>
        <v>226</v>
      </c>
      <c r="F9" s="27">
        <v>0</v>
      </c>
      <c r="G9" s="37">
        <v>143</v>
      </c>
      <c r="H9" s="42">
        <f t="shared" si="1"/>
        <v>143</v>
      </c>
      <c r="I9" s="53">
        <f t="shared" si="2"/>
        <v>-83</v>
      </c>
      <c r="J9" s="1"/>
    </row>
    <row r="10" spans="1:10" ht="27" customHeight="1">
      <c r="A10" s="8"/>
      <c r="B10" s="17" t="s">
        <v>5</v>
      </c>
      <c r="C10" s="27">
        <v>0</v>
      </c>
      <c r="D10" s="35">
        <v>81768</v>
      </c>
      <c r="E10" s="42">
        <f t="shared" si="0"/>
        <v>81768</v>
      </c>
      <c r="F10" s="27">
        <v>0</v>
      </c>
      <c r="G10" s="37">
        <v>68058</v>
      </c>
      <c r="H10" s="42">
        <f t="shared" si="1"/>
        <v>68058</v>
      </c>
      <c r="I10" s="53">
        <f t="shared" si="2"/>
        <v>-13710</v>
      </c>
      <c r="J10" s="1"/>
    </row>
    <row r="11" spans="1:10" ht="27" customHeight="1">
      <c r="A11" s="8"/>
      <c r="B11" s="17" t="s">
        <v>2</v>
      </c>
      <c r="C11" s="27">
        <v>0</v>
      </c>
      <c r="D11" s="35">
        <v>0</v>
      </c>
      <c r="E11" s="42">
        <f t="shared" si="0"/>
        <v>0</v>
      </c>
      <c r="F11" s="27">
        <v>0</v>
      </c>
      <c r="G11" s="37">
        <v>333</v>
      </c>
      <c r="H11" s="42">
        <f t="shared" si="1"/>
        <v>333</v>
      </c>
      <c r="I11" s="53">
        <f t="shared" si="2"/>
        <v>333</v>
      </c>
      <c r="J11" s="1"/>
    </row>
    <row r="12" spans="1:10" ht="27" customHeight="1">
      <c r="A12" s="8"/>
      <c r="B12" s="17" t="s">
        <v>29</v>
      </c>
      <c r="C12" s="27">
        <v>875</v>
      </c>
      <c r="D12" s="35">
        <v>109066</v>
      </c>
      <c r="E12" s="42">
        <f t="shared" si="0"/>
        <v>109941</v>
      </c>
      <c r="F12" s="27">
        <v>2699</v>
      </c>
      <c r="G12" s="37">
        <v>104090</v>
      </c>
      <c r="H12" s="42">
        <f t="shared" si="1"/>
        <v>106789</v>
      </c>
      <c r="I12" s="53">
        <f t="shared" si="2"/>
        <v>-3152</v>
      </c>
      <c r="J12" s="1"/>
    </row>
    <row r="13" spans="1:10" ht="27" customHeight="1">
      <c r="A13" s="8"/>
      <c r="B13" s="17" t="s">
        <v>30</v>
      </c>
      <c r="C13" s="27">
        <v>0</v>
      </c>
      <c r="D13" s="35">
        <v>8669</v>
      </c>
      <c r="E13" s="42">
        <f t="shared" si="0"/>
        <v>8669</v>
      </c>
      <c r="F13" s="27">
        <v>0</v>
      </c>
      <c r="G13" s="37">
        <v>17323</v>
      </c>
      <c r="H13" s="42">
        <f t="shared" si="1"/>
        <v>17323</v>
      </c>
      <c r="I13" s="53">
        <f t="shared" si="2"/>
        <v>8654</v>
      </c>
      <c r="J13" s="1"/>
    </row>
    <row r="14" spans="1:10" ht="27" customHeight="1">
      <c r="A14" s="8"/>
      <c r="B14" s="17" t="s">
        <v>17</v>
      </c>
      <c r="C14" s="27">
        <v>0</v>
      </c>
      <c r="D14" s="35">
        <v>0</v>
      </c>
      <c r="E14" s="42">
        <f t="shared" si="0"/>
        <v>0</v>
      </c>
      <c r="F14" s="27">
        <v>0</v>
      </c>
      <c r="G14" s="37">
        <v>0</v>
      </c>
      <c r="H14" s="42">
        <f t="shared" si="1"/>
        <v>0</v>
      </c>
      <c r="I14" s="53">
        <f t="shared" si="2"/>
        <v>0</v>
      </c>
      <c r="J14" s="1"/>
    </row>
    <row r="15" spans="1:10" ht="27" customHeight="1">
      <c r="A15" s="8"/>
      <c r="B15" s="17" t="s">
        <v>10</v>
      </c>
      <c r="C15" s="27">
        <v>2265</v>
      </c>
      <c r="D15" s="35">
        <v>20687</v>
      </c>
      <c r="E15" s="42">
        <f t="shared" si="0"/>
        <v>22952</v>
      </c>
      <c r="F15" s="27">
        <v>1967</v>
      </c>
      <c r="G15" s="37">
        <v>23241</v>
      </c>
      <c r="H15" s="42">
        <f t="shared" si="1"/>
        <v>25208</v>
      </c>
      <c r="I15" s="53">
        <f t="shared" si="2"/>
        <v>2256</v>
      </c>
      <c r="J15" s="1"/>
    </row>
    <row r="16" spans="1:10" ht="27" customHeight="1">
      <c r="A16" s="8"/>
      <c r="B16" s="17" t="s">
        <v>37</v>
      </c>
      <c r="C16" s="27">
        <v>424</v>
      </c>
      <c r="D16" s="35">
        <v>626</v>
      </c>
      <c r="E16" s="42">
        <f t="shared" si="0"/>
        <v>1050</v>
      </c>
      <c r="F16" s="27">
        <v>435</v>
      </c>
      <c r="G16" s="37">
        <v>983</v>
      </c>
      <c r="H16" s="42">
        <f t="shared" si="1"/>
        <v>1418</v>
      </c>
      <c r="I16" s="53">
        <f t="shared" si="2"/>
        <v>368</v>
      </c>
      <c r="J16" s="1"/>
    </row>
    <row r="17" spans="1:10" ht="27" customHeight="1">
      <c r="A17" s="8"/>
      <c r="B17" s="17" t="s">
        <v>15</v>
      </c>
      <c r="C17" s="27">
        <v>1098</v>
      </c>
      <c r="D17" s="35">
        <v>2835</v>
      </c>
      <c r="E17" s="42">
        <f t="shared" si="0"/>
        <v>3933</v>
      </c>
      <c r="F17" s="27">
        <v>863</v>
      </c>
      <c r="G17" s="37">
        <v>2549</v>
      </c>
      <c r="H17" s="42">
        <f t="shared" si="1"/>
        <v>3412</v>
      </c>
      <c r="I17" s="53">
        <f t="shared" si="2"/>
        <v>-521</v>
      </c>
      <c r="J17" s="1"/>
    </row>
    <row r="18" spans="1:10" ht="27" customHeight="1">
      <c r="A18" s="8"/>
      <c r="B18" s="17" t="s">
        <v>6</v>
      </c>
      <c r="C18" s="27">
        <v>0</v>
      </c>
      <c r="D18" s="35">
        <v>62865</v>
      </c>
      <c r="E18" s="42">
        <f t="shared" si="0"/>
        <v>62865</v>
      </c>
      <c r="F18" s="27">
        <v>0</v>
      </c>
      <c r="G18" s="37">
        <v>52927</v>
      </c>
      <c r="H18" s="42">
        <f t="shared" si="1"/>
        <v>52927</v>
      </c>
      <c r="I18" s="53">
        <f t="shared" si="2"/>
        <v>-9938</v>
      </c>
      <c r="J18" s="1"/>
    </row>
    <row r="19" spans="1:10" ht="27" customHeight="1">
      <c r="A19" s="9" t="s">
        <v>23</v>
      </c>
      <c r="B19" s="19"/>
      <c r="C19" s="26">
        <f>SUM(C20:C25)</f>
        <v>0</v>
      </c>
      <c r="D19" s="34">
        <f>SUM(D20:D25)</f>
        <v>173758</v>
      </c>
      <c r="E19" s="42">
        <f t="shared" si="0"/>
        <v>173758</v>
      </c>
      <c r="F19" s="26">
        <f>SUM(F20:F25)</f>
        <v>0</v>
      </c>
      <c r="G19" s="34">
        <f>SUM(G20:G25)</f>
        <v>166725</v>
      </c>
      <c r="H19" s="42">
        <f t="shared" si="1"/>
        <v>166725</v>
      </c>
      <c r="I19" s="52">
        <f t="shared" si="2"/>
        <v>-7033</v>
      </c>
      <c r="J19" s="1"/>
    </row>
    <row r="20" spans="1:10" ht="27" customHeight="1">
      <c r="A20" s="8"/>
      <c r="B20" s="17" t="s">
        <v>36</v>
      </c>
      <c r="C20" s="27">
        <v>0</v>
      </c>
      <c r="D20" s="37">
        <v>0</v>
      </c>
      <c r="E20" s="42">
        <f t="shared" si="0"/>
        <v>0</v>
      </c>
      <c r="F20" s="27">
        <v>0</v>
      </c>
      <c r="G20" s="37">
        <v>0</v>
      </c>
      <c r="H20" s="42">
        <f t="shared" si="1"/>
        <v>0</v>
      </c>
      <c r="I20" s="53">
        <f t="shared" si="2"/>
        <v>0</v>
      </c>
      <c r="J20" s="1"/>
    </row>
    <row r="21" spans="1:10" ht="27" customHeight="1">
      <c r="A21" s="8"/>
      <c r="B21" s="17" t="s">
        <v>38</v>
      </c>
      <c r="C21" s="27">
        <v>0</v>
      </c>
      <c r="D21" s="38">
        <v>0</v>
      </c>
      <c r="E21" s="42">
        <f t="shared" si="0"/>
        <v>0</v>
      </c>
      <c r="F21" s="46">
        <v>0</v>
      </c>
      <c r="G21" s="38">
        <v>0</v>
      </c>
      <c r="H21" s="42">
        <f t="shared" si="1"/>
        <v>0</v>
      </c>
      <c r="I21" s="53">
        <f t="shared" si="2"/>
        <v>0</v>
      </c>
      <c r="J21" s="1"/>
    </row>
    <row r="22" spans="1:10" ht="27" customHeight="1">
      <c r="A22" s="8"/>
      <c r="B22" s="17" t="s">
        <v>14</v>
      </c>
      <c r="C22" s="27">
        <v>0</v>
      </c>
      <c r="D22" s="38">
        <v>1433</v>
      </c>
      <c r="E22" s="42">
        <f t="shared" si="0"/>
        <v>1433</v>
      </c>
      <c r="F22" s="46">
        <v>0</v>
      </c>
      <c r="G22" s="38">
        <v>0</v>
      </c>
      <c r="H22" s="42">
        <f t="shared" si="1"/>
        <v>0</v>
      </c>
      <c r="I22" s="53">
        <f t="shared" si="2"/>
        <v>-1433</v>
      </c>
      <c r="J22" s="1"/>
    </row>
    <row r="23" spans="1:10" ht="27" customHeight="1">
      <c r="A23" s="8"/>
      <c r="B23" s="17" t="s">
        <v>3</v>
      </c>
      <c r="C23" s="27">
        <v>0</v>
      </c>
      <c r="D23" s="38">
        <v>51064</v>
      </c>
      <c r="E23" s="42">
        <f t="shared" si="0"/>
        <v>51064</v>
      </c>
      <c r="F23" s="46">
        <v>0</v>
      </c>
      <c r="G23" s="38">
        <v>36265</v>
      </c>
      <c r="H23" s="42">
        <f t="shared" si="1"/>
        <v>36265</v>
      </c>
      <c r="I23" s="53">
        <f t="shared" si="2"/>
        <v>-14799</v>
      </c>
      <c r="J23" s="1"/>
    </row>
    <row r="24" spans="1:10" ht="27" customHeight="1">
      <c r="A24" s="8"/>
      <c r="B24" s="17" t="s">
        <v>24</v>
      </c>
      <c r="C24" s="27">
        <v>0</v>
      </c>
      <c r="D24" s="38">
        <v>50211</v>
      </c>
      <c r="E24" s="42">
        <f t="shared" si="0"/>
        <v>50211</v>
      </c>
      <c r="F24" s="46">
        <v>0</v>
      </c>
      <c r="G24" s="38">
        <v>44598</v>
      </c>
      <c r="H24" s="42">
        <f t="shared" si="1"/>
        <v>44598</v>
      </c>
      <c r="I24" s="53">
        <f t="shared" si="2"/>
        <v>-5613</v>
      </c>
      <c r="J24" s="1"/>
    </row>
    <row r="25" spans="1:10" ht="27" customHeight="1">
      <c r="A25" s="10"/>
      <c r="B25" s="17" t="s">
        <v>12</v>
      </c>
      <c r="C25" s="27">
        <v>0</v>
      </c>
      <c r="D25" s="37">
        <v>71050</v>
      </c>
      <c r="E25" s="42">
        <f t="shared" si="0"/>
        <v>71050</v>
      </c>
      <c r="F25" s="27">
        <v>0</v>
      </c>
      <c r="G25" s="38">
        <v>85862</v>
      </c>
      <c r="H25" s="42">
        <f t="shared" si="1"/>
        <v>85862</v>
      </c>
      <c r="I25" s="53">
        <f t="shared" si="2"/>
        <v>14812</v>
      </c>
      <c r="J25" s="1"/>
    </row>
    <row r="26" spans="1:10" ht="27" customHeight="1">
      <c r="A26" s="9" t="s">
        <v>18</v>
      </c>
      <c r="B26" s="20"/>
      <c r="C26" s="26">
        <f>SUM(C27:C30)</f>
        <v>0</v>
      </c>
      <c r="D26" s="34">
        <f>SUM(D27:D30)</f>
        <v>312939</v>
      </c>
      <c r="E26" s="42">
        <f t="shared" si="0"/>
        <v>312939</v>
      </c>
      <c r="F26" s="26">
        <f>SUM(F27:F30)</f>
        <v>0</v>
      </c>
      <c r="G26" s="34">
        <f>SUM(G27:G30)</f>
        <v>343555</v>
      </c>
      <c r="H26" s="42">
        <f t="shared" si="1"/>
        <v>343555</v>
      </c>
      <c r="I26" s="52">
        <f t="shared" si="2"/>
        <v>30616</v>
      </c>
      <c r="J26" s="1"/>
    </row>
    <row r="27" spans="1:10" ht="27" customHeight="1">
      <c r="A27" s="8"/>
      <c r="B27" s="17" t="s">
        <v>31</v>
      </c>
      <c r="C27" s="27">
        <v>0</v>
      </c>
      <c r="D27" s="37">
        <v>292546</v>
      </c>
      <c r="E27" s="42">
        <f t="shared" si="0"/>
        <v>292546</v>
      </c>
      <c r="F27" s="27">
        <v>0</v>
      </c>
      <c r="G27" s="37">
        <v>291992</v>
      </c>
      <c r="H27" s="42">
        <f t="shared" si="1"/>
        <v>291992</v>
      </c>
      <c r="I27" s="53">
        <f t="shared" si="2"/>
        <v>-554</v>
      </c>
      <c r="J27" s="1"/>
    </row>
    <row r="28" spans="1:10" ht="27" customHeight="1">
      <c r="A28" s="8"/>
      <c r="B28" s="17" t="s">
        <v>32</v>
      </c>
      <c r="C28" s="27">
        <v>0</v>
      </c>
      <c r="D28" s="37">
        <v>15975</v>
      </c>
      <c r="E28" s="42">
        <f t="shared" si="0"/>
        <v>15975</v>
      </c>
      <c r="F28" s="27">
        <v>0</v>
      </c>
      <c r="G28" s="37">
        <v>51563</v>
      </c>
      <c r="H28" s="42">
        <f t="shared" si="1"/>
        <v>51563</v>
      </c>
      <c r="I28" s="53">
        <f t="shared" si="2"/>
        <v>35588</v>
      </c>
      <c r="J28" s="1"/>
    </row>
    <row r="29" spans="1:10" ht="27" customHeight="1">
      <c r="A29" s="8"/>
      <c r="B29" s="17" t="s">
        <v>0</v>
      </c>
      <c r="C29" s="27">
        <v>0</v>
      </c>
      <c r="D29" s="38">
        <v>4418</v>
      </c>
      <c r="E29" s="42">
        <f t="shared" si="0"/>
        <v>4418</v>
      </c>
      <c r="F29" s="27">
        <v>0</v>
      </c>
      <c r="G29" s="38">
        <v>0</v>
      </c>
      <c r="H29" s="42">
        <f t="shared" si="1"/>
        <v>0</v>
      </c>
      <c r="I29" s="53">
        <f t="shared" si="2"/>
        <v>-4418</v>
      </c>
      <c r="J29" s="1"/>
    </row>
    <row r="30" spans="1:10" ht="27" customHeight="1">
      <c r="A30" s="11"/>
      <c r="B30" s="21" t="s">
        <v>7</v>
      </c>
      <c r="C30" s="29">
        <v>0</v>
      </c>
      <c r="D30" s="39">
        <v>0</v>
      </c>
      <c r="E30" s="44">
        <f t="shared" si="0"/>
        <v>0</v>
      </c>
      <c r="F30" s="29">
        <v>0</v>
      </c>
      <c r="G30" s="39">
        <v>0</v>
      </c>
      <c r="H30" s="44">
        <f t="shared" si="1"/>
        <v>0</v>
      </c>
      <c r="I30" s="54">
        <f t="shared" si="2"/>
        <v>0</v>
      </c>
      <c r="J30" s="1"/>
    </row>
    <row r="31" spans="1:10" ht="42" customHeight="1">
      <c r="A31" s="12" t="s">
        <v>11</v>
      </c>
      <c r="B31" s="22"/>
      <c r="C31" s="30">
        <v>4413</v>
      </c>
      <c r="D31" s="40">
        <v>43841</v>
      </c>
      <c r="E31" s="45">
        <f t="shared" si="0"/>
        <v>48254</v>
      </c>
      <c r="F31" s="47">
        <v>2410</v>
      </c>
      <c r="G31" s="40">
        <v>38956</v>
      </c>
      <c r="H31" s="44">
        <f t="shared" si="1"/>
        <v>41366</v>
      </c>
      <c r="I31" s="55">
        <f t="shared" si="2"/>
        <v>-6888</v>
      </c>
      <c r="J31" s="1"/>
    </row>
    <row r="32" spans="1:10" ht="27" customHeight="1">
      <c r="A32" s="13" t="s">
        <v>1</v>
      </c>
      <c r="B32" s="23"/>
      <c r="C32" s="31">
        <f t="shared" ref="C32:I32" si="3">SUM(C4,C19,C26,C31)</f>
        <v>9075</v>
      </c>
      <c r="D32" s="31">
        <f t="shared" si="3"/>
        <v>894587</v>
      </c>
      <c r="E32" s="31">
        <f t="shared" si="3"/>
        <v>903662</v>
      </c>
      <c r="F32" s="31">
        <f t="shared" si="3"/>
        <v>11524</v>
      </c>
      <c r="G32" s="31">
        <f t="shared" si="3"/>
        <v>886674</v>
      </c>
      <c r="H32" s="31">
        <f t="shared" si="3"/>
        <v>898198</v>
      </c>
      <c r="I32" s="56">
        <f t="shared" si="3"/>
        <v>-5464</v>
      </c>
      <c r="J32" s="1"/>
    </row>
  </sheetData>
  <mergeCells count="9">
    <mergeCell ref="A1:H1"/>
    <mergeCell ref="C2:E2"/>
    <mergeCell ref="F2:H2"/>
    <mergeCell ref="A4:B4"/>
    <mergeCell ref="A19:B19"/>
    <mergeCell ref="A26:B26"/>
    <mergeCell ref="A31:B31"/>
    <mergeCell ref="A32:B32"/>
    <mergeCell ref="A2:B3"/>
  </mergeCells>
  <phoneticPr fontId="20"/>
  <printOptions horizontalCentered="1"/>
  <pageMargins left="0.98425196850393681" right="0.98425196850393681" top="1.1417322834645669" bottom="0.74803149606299213" header="0.31496062992125984" footer="0.31496062992125984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給付費比較 (2)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鮫島博人</dc:creator>
  <cp:lastModifiedBy>福祉環境課</cp:lastModifiedBy>
  <cp:lastPrinted>2019-02-20T05:33:29Z</cp:lastPrinted>
  <dcterms:created xsi:type="dcterms:W3CDTF">2011-11-24T06:46:18Z</dcterms:created>
  <dcterms:modified xsi:type="dcterms:W3CDTF">2021-07-21T04:36:25Z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2021-07-21T04:36:25Z</vt:filetime>
  </property>
</Properties>
</file>